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500" activeTab="0"/>
  </bookViews>
  <sheets>
    <sheet name="ＳＡＡＰｅＣ" sheetId="1" r:id="rId1"/>
    <sheet name="GMC" sheetId="2" r:id="rId2"/>
    <sheet name=" region " sheetId="3" r:id="rId3"/>
    <sheet name="学習評価" sheetId="4" r:id="rId4"/>
    <sheet name="読む" sheetId="5" r:id="rId5"/>
    <sheet name="上肢の操作" sheetId="6" r:id="rId6"/>
    <sheet name="コミュニケーション" sheetId="7" r:id="rId7"/>
  </sheets>
  <externalReferences>
    <externalReference r:id="rId10"/>
  </externalReferences>
  <definedNames>
    <definedName name="_xlnm.Print_Area" localSheetId="2">' region '!$A$1:$G$13</definedName>
    <definedName name="_xlnm.Print_Area" localSheetId="1">'GMC'!$A$1:$C$20</definedName>
    <definedName name="_xlnm.Print_Area" localSheetId="0">'ＳＡＡＰｅＣ'!$B$1:$U$79</definedName>
    <definedName name="コミュニケーション">'コミュニケーション'!$B$2:$B$35</definedName>
    <definedName name="コミュニケーションの支援">'コミュニケーション'!$D$2:$D$38</definedName>
    <definedName name="課題のポイント">'ＳＡＡＰｅＣ'!$O$102:$O$108</definedName>
    <definedName name="学習段階">'ＳＡＡＰｅＣ'!$F$102:$F$107</definedName>
    <definedName name="言語活動">'[1]２　シート'!$O$108:$O$111</definedName>
    <definedName name="上肢の操作">'上肢の操作'!$C$2:$C$54</definedName>
    <definedName name="上肢の操作の支援">'上肢の操作'!$E$2:$E$49</definedName>
    <definedName name="数">#REF!</definedName>
    <definedName name="数の支援">#REF!</definedName>
    <definedName name="読む">'読む'!$D$2:$D$46</definedName>
    <definedName name="読むの支援">'読む'!$F$2:$F$42</definedName>
  </definedNames>
  <calcPr fullCalcOnLoad="1"/>
</workbook>
</file>

<file path=xl/comments1.xml><?xml version="1.0" encoding="utf-8"?>
<comments xmlns="http://schemas.openxmlformats.org/spreadsheetml/2006/main">
  <authors>
    <author>user_2</author>
    <author>admin</author>
  </authors>
  <commentList>
    <comment ref="G76" authorId="0">
      <text>
        <r>
          <rPr>
            <sz val="12"/>
            <color indexed="8"/>
            <rFont val="ＭＳ ゴシック"/>
            <family val="3"/>
          </rPr>
          <t>５　学習にかなり有効だった、確実性はかなり高まった。
４　学習にやや有効だった、確実性はやや高まった
３　どちらともいえない
２　学習にあまり効果がなかった。確実性はあまり高まらなかった。
１　学習にほとんど効果がなかった。確実性はほとんど高まらなかった。</t>
        </r>
      </text>
    </comment>
    <comment ref="G77" authorId="0">
      <text>
        <r>
          <rPr>
            <sz val="12"/>
            <rFont val="ＭＳ Ｐゴシック"/>
            <family val="3"/>
          </rPr>
          <t>５　学習にかなり有効だった、確実性はかなり高まった。
４　学習にやや有効だった、確実性はやや高まった
３　どちらともいえない
２　学習にあまり効果がなかった。確実性はあまり高まらなかった。
１　学習にほとんど効果がなかった。確実性はほとんど高まらなかった。</t>
        </r>
      </text>
    </comment>
    <comment ref="G78" authorId="0">
      <text>
        <r>
          <rPr>
            <sz val="12"/>
            <rFont val="ＭＳ Ｐゴシック"/>
            <family val="3"/>
          </rPr>
          <t>５　学習にかなり有効だった、確実性はかなり高まった。
４　学習にやや有効だった、確実性はやや高まった
３　どちらともいえない
２　学習にあまり効果がなかった。確実性はあまり高まらなかった。
１　学習にほとんど効果がなかった。確実性はほとんど高まらなかった。</t>
        </r>
      </text>
    </comment>
    <comment ref="J76" authorId="1">
      <text>
        <r>
          <rPr>
            <b/>
            <sz val="12"/>
            <rFont val="ＭＳ Ｐゴシック"/>
            <family val="3"/>
          </rPr>
          <t>５　学習がかなり速くなった。効率がかなり上がった。
４　学習がやや速くなった。効率がやや上がった。
３　どちらともいえない。
２　学習があまり速くならなかった、効率はあまり上がらなかった。
１　学習がほとんど速くならなかった。効率はほとんど上がらなかった。</t>
        </r>
      </text>
    </comment>
    <comment ref="J77" authorId="1">
      <text>
        <r>
          <rPr>
            <b/>
            <sz val="12"/>
            <rFont val="ＭＳ Ｐゴシック"/>
            <family val="3"/>
          </rPr>
          <t>５　学習がかなり速くなった。効率がかなり上がった。
４　学習がやや速くなった。効率がやや上がった。
３　どちらともいえない。
２　学習があまり速くならなかった、効率はあまり上がらなかった。
１　学習がほとんど速くならなかった。効率はほとんど上がらなかった。</t>
        </r>
      </text>
    </comment>
    <comment ref="J78" authorId="1">
      <text>
        <r>
          <rPr>
            <b/>
            <sz val="12"/>
            <rFont val="ＭＳ Ｐゴシック"/>
            <family val="3"/>
          </rPr>
          <t>５　学習がかなり速くなった。効率がかなり上がった。
４　学習がやや速くなった。効率がやや上がった。
３　どちらともいえない。
２　学習があまり速くならなかった、効率はあまり上がらなかった。
１　学習がほとんど速くならなかった。効率はほとんど上がらなかった。</t>
        </r>
      </text>
    </comment>
    <comment ref="N76" authorId="1">
      <text>
        <r>
          <rPr>
            <b/>
            <sz val="12"/>
            <rFont val="ＭＳ Ｐゴシック"/>
            <family val="3"/>
          </rPr>
          <t>５　かなり満足している。
４　やや満足している。
３　どちらともいえない。
２　あまり満足していない。
１　ほとんど満足していない。</t>
        </r>
      </text>
    </comment>
    <comment ref="N77" authorId="1">
      <text>
        <r>
          <rPr>
            <b/>
            <sz val="12"/>
            <rFont val="ＭＳ Ｐゴシック"/>
            <family val="3"/>
          </rPr>
          <t>５　かなり満足している。
４　やや満足している。
３　どちらともいえない。
２　あまり満足していない。
１　ほとんど満足していない。</t>
        </r>
      </text>
    </comment>
    <comment ref="N78" authorId="1">
      <text>
        <r>
          <rPr>
            <b/>
            <sz val="12"/>
            <rFont val="ＭＳ Ｐゴシック"/>
            <family val="3"/>
          </rPr>
          <t>５　かなり満足している。
４　やや満足している。
３　どちらともいえない。
２　あまり満足していない。
１　ほとんど満足していない。</t>
        </r>
      </text>
    </comment>
    <comment ref="D75" authorId="1">
      <text>
        <r>
          <rPr>
            <b/>
            <sz val="12"/>
            <rFont val="ＭＳ Ｐゴシック"/>
            <family val="3"/>
          </rPr>
          <t>　使用した機器のうち３つについて評価してください。</t>
        </r>
      </text>
    </comment>
    <comment ref="D48" authorId="1">
      <text>
        <r>
          <rPr>
            <b/>
            <sz val="14"/>
            <rFont val="ＭＳ Ｐゴシック"/>
            <family val="3"/>
          </rPr>
          <t>プルダウンから選ぶか、入力をしてください。</t>
        </r>
      </text>
    </comment>
    <comment ref="D49" authorId="1">
      <text>
        <r>
          <rPr>
            <b/>
            <sz val="16"/>
            <rFont val="ＭＳ Ｐゴシック"/>
            <family val="3"/>
          </rPr>
          <t>プルダウンから選ぶか、入力をしてください。</t>
        </r>
      </text>
    </comment>
    <comment ref="D50" authorId="1">
      <text>
        <r>
          <rPr>
            <b/>
            <sz val="14"/>
            <rFont val="ＭＳ Ｐゴシック"/>
            <family val="3"/>
          </rPr>
          <t>プルダウンから選ぶか、入力をしてください。</t>
        </r>
      </text>
    </comment>
    <comment ref="I32" authorId="1">
      <text>
        <r>
          <rPr>
            <b/>
            <sz val="14"/>
            <rFont val="ＭＳ Ｐゴシック"/>
            <family val="3"/>
          </rPr>
          <t>プルダウンから選ぶか、入力をしてください。</t>
        </r>
      </text>
    </comment>
    <comment ref="I33" authorId="1">
      <text>
        <r>
          <rPr>
            <b/>
            <sz val="14"/>
            <rFont val="ＭＳ Ｐゴシック"/>
            <family val="3"/>
          </rPr>
          <t>プルダウンから選ぶか、入力をしてください。</t>
        </r>
      </text>
    </comment>
    <comment ref="I34" authorId="1">
      <text>
        <r>
          <rPr>
            <b/>
            <sz val="14"/>
            <rFont val="ＭＳ Ｐゴシック"/>
            <family val="3"/>
          </rPr>
          <t>プルダウンから選ぶか、入力をしてください。</t>
        </r>
      </text>
    </comment>
    <comment ref="S32" authorId="1">
      <text>
        <r>
          <rPr>
            <b/>
            <sz val="14"/>
            <rFont val="ＭＳ Ｐゴシック"/>
            <family val="3"/>
          </rPr>
          <t>優先順位を１～３から選んで入力してください。</t>
        </r>
      </text>
    </comment>
    <comment ref="S33" authorId="1">
      <text>
        <r>
          <rPr>
            <b/>
            <sz val="14"/>
            <rFont val="ＭＳ Ｐゴシック"/>
            <family val="3"/>
          </rPr>
          <t>優先順位を１～３から選んで入力してください。</t>
        </r>
      </text>
    </comment>
    <comment ref="S34" authorId="1">
      <text>
        <r>
          <rPr>
            <b/>
            <sz val="14"/>
            <rFont val="ＭＳ Ｐゴシック"/>
            <family val="3"/>
          </rPr>
          <t>優先順位を１～３から選んで入力してください。</t>
        </r>
      </text>
    </comment>
    <comment ref="D32" authorId="1">
      <text>
        <r>
          <rPr>
            <b/>
            <sz val="14"/>
            <rFont val="ＭＳ Ｐゴシック"/>
            <family val="3"/>
          </rPr>
          <t>単元で取り組む具体的な学習活動のうち、主なものを記入してください。</t>
        </r>
      </text>
    </comment>
    <comment ref="D33" authorId="1">
      <text>
        <r>
          <rPr>
            <b/>
            <sz val="14"/>
            <rFont val="ＭＳ Ｐゴシック"/>
            <family val="3"/>
          </rPr>
          <t>単元で取り組む具体的な学習活動のうち、主なものを記入してください。</t>
        </r>
      </text>
    </comment>
    <comment ref="D34" authorId="1">
      <text>
        <r>
          <rPr>
            <b/>
            <sz val="14"/>
            <rFont val="ＭＳ Ｐゴシック"/>
            <family val="3"/>
          </rPr>
          <t>単元で取り組む具体的な学習活動のうち、主なものを記入してください。</t>
        </r>
      </text>
    </comment>
    <comment ref="L32" authorId="1">
      <text>
        <r>
          <rPr>
            <b/>
            <sz val="14"/>
            <rFont val="ＭＳ Ｐゴシック"/>
            <family val="3"/>
          </rPr>
          <t>プルダウンから選ぶか、入力をしてください。</t>
        </r>
      </text>
    </comment>
    <comment ref="L33" authorId="1">
      <text>
        <r>
          <rPr>
            <b/>
            <sz val="14"/>
            <rFont val="ＭＳ Ｐゴシック"/>
            <family val="3"/>
          </rPr>
          <t>プルダウンから選ぶか、入力をしてください。</t>
        </r>
      </text>
    </comment>
    <comment ref="L34" authorId="1">
      <text>
        <r>
          <rPr>
            <b/>
            <sz val="14"/>
            <rFont val="ＭＳ Ｐゴシック"/>
            <family val="3"/>
          </rPr>
          <t>プルダウンから選ぶか、入力をしてください。</t>
        </r>
      </text>
    </comment>
    <comment ref="N55" authorId="1">
      <text>
        <r>
          <rPr>
            <b/>
            <sz val="14"/>
            <rFont val="ＭＳ Ｐゴシック"/>
            <family val="3"/>
          </rPr>
          <t>設定した目標や具体的な手立てにかかわって活用する支援機器を上記の①～⑧から選んでください。</t>
        </r>
      </text>
    </comment>
    <comment ref="Q56" authorId="1">
      <text>
        <r>
          <rPr>
            <b/>
            <sz val="14"/>
            <rFont val="ＭＳ Ｐゴシック"/>
            <family val="3"/>
          </rPr>
          <t>次の中から、最も当てはまるものを選んでください。</t>
        </r>
        <r>
          <rPr>
            <sz val="14"/>
            <rFont val="ＭＳ Ｐゴシック"/>
            <family val="3"/>
          </rPr>
          <t xml:space="preserve">
○　課題を認識したり、以前取り組んだことを思い出し
　たりする。
○　課題の内容や因果関係を理解する。
○　課題に取り組む。（正誤・成否は問わない）
○　慎重に、または指示されたとおり正しく取り組む。
○　上手くいくように工夫して取り組む
○　新たな課題を作り出したり、挑戦したりする。</t>
        </r>
      </text>
    </comment>
    <comment ref="Q57" authorId="1">
      <text>
        <r>
          <rPr>
            <b/>
            <sz val="14"/>
            <rFont val="ＭＳ Ｐゴシック"/>
            <family val="3"/>
          </rPr>
          <t>次の中から、最も当てはまるものを選んでください。</t>
        </r>
        <r>
          <rPr>
            <sz val="14"/>
            <rFont val="ＭＳ Ｐゴシック"/>
            <family val="3"/>
          </rPr>
          <t xml:space="preserve">
○　課題を認識したり、以前取り組んだことを思い出し
　たりする。
○　課題の内容や因果関係を理解する。
○　課題に取り組む。（正誤・成否は問わない）
○　慎重に、または指示されたとおり正しく取り組む。
○　上手くいくように工夫して取り組む
○　新たな課題を作り出したり、挑戦したりする。</t>
        </r>
      </text>
    </comment>
    <comment ref="N56" authorId="1">
      <text>
        <r>
          <rPr>
            <b/>
            <sz val="14"/>
            <rFont val="ＭＳ Ｐゴシック"/>
            <family val="3"/>
          </rPr>
          <t>設定した目標や具体的な手立てにかかわって活用する支援機器を上記の①～⑧から選んでください。</t>
        </r>
      </text>
    </comment>
    <comment ref="N57" authorId="1">
      <text>
        <r>
          <rPr>
            <b/>
            <sz val="14"/>
            <rFont val="ＭＳ Ｐゴシック"/>
            <family val="3"/>
          </rPr>
          <t>設定した目標や具体的な手立てにかかわって活用する支援機器を上記の①～⑧から選んでください。</t>
        </r>
        <r>
          <rPr>
            <sz val="9"/>
            <rFont val="ＭＳ Ｐゴシック"/>
            <family val="3"/>
          </rPr>
          <t xml:space="preserve">
</t>
        </r>
      </text>
    </comment>
    <comment ref="O56" authorId="1">
      <text>
        <r>
          <rPr>
            <b/>
            <sz val="14"/>
            <rFont val="ＭＳ Ｐゴシック"/>
            <family val="3"/>
          </rPr>
          <t>設定した目標や具体的な手立てにかかわって活用する支援機器を上記の①～⑧から選んでください。</t>
        </r>
      </text>
    </comment>
    <comment ref="O57" authorId="1">
      <text>
        <r>
          <rPr>
            <b/>
            <sz val="14"/>
            <rFont val="ＭＳ Ｐゴシック"/>
            <family val="3"/>
          </rPr>
          <t>設定した目標や具体的な手立てにかかわって活用する支援機器を上記の①～⑧から選んでください。</t>
        </r>
      </text>
    </comment>
    <comment ref="P56" authorId="1">
      <text>
        <r>
          <rPr>
            <b/>
            <sz val="14"/>
            <rFont val="ＭＳ Ｐゴシック"/>
            <family val="3"/>
          </rPr>
          <t>設定した目標や具体的な手立てにかかわって活用する支援機器を上記の①～⑧から選んでください。</t>
        </r>
      </text>
    </comment>
    <comment ref="P57" authorId="1">
      <text>
        <r>
          <rPr>
            <b/>
            <sz val="14"/>
            <rFont val="ＭＳ Ｐゴシック"/>
            <family val="3"/>
          </rPr>
          <t>設定した目標や具体的な手立てにかかわって活用する支援機器を上記の①～⑧から選んでください。</t>
        </r>
      </text>
    </comment>
    <comment ref="E56" authorId="1">
      <text>
        <r>
          <rPr>
            <b/>
            <sz val="14"/>
            <rFont val="ＭＳ Ｐゴシック"/>
            <family val="3"/>
          </rPr>
          <t>これまで出された情報をもとに、目標を設定してください。</t>
        </r>
      </text>
    </comment>
    <comment ref="E57" authorId="1">
      <text>
        <r>
          <rPr>
            <b/>
            <sz val="14"/>
            <rFont val="ＭＳ Ｐゴシック"/>
            <family val="3"/>
          </rPr>
          <t>これまで出された情報をもとに、目標を設定してください。</t>
        </r>
      </text>
    </comment>
    <comment ref="H56" authorId="1">
      <text>
        <r>
          <rPr>
            <b/>
            <sz val="14"/>
            <rFont val="ＭＳ Ｐゴシック"/>
            <family val="3"/>
          </rPr>
          <t>目標１に関連する具体的な手立てを記入してください。</t>
        </r>
      </text>
    </comment>
    <comment ref="H57" authorId="1">
      <text>
        <r>
          <rPr>
            <b/>
            <sz val="14"/>
            <rFont val="ＭＳ Ｐゴシック"/>
            <family val="3"/>
          </rPr>
          <t>目標１に関連する具体的な手立てを記入してください。</t>
        </r>
      </text>
    </comment>
    <comment ref="D70" authorId="1">
      <text>
        <r>
          <rPr>
            <b/>
            <sz val="14"/>
            <rFont val="ＭＳ Ｐゴシック"/>
            <family val="3"/>
          </rPr>
          <t>指導者がとった手立てや、児童生徒の様子等を記入してください。</t>
        </r>
      </text>
    </comment>
    <comment ref="D73" authorId="1">
      <text>
        <r>
          <rPr>
            <b/>
            <sz val="14"/>
            <rFont val="ＭＳ Ｐゴシック"/>
            <family val="3"/>
          </rPr>
          <t>指導者がとった手立てや、児童生徒の様子等を記入してください。</t>
        </r>
      </text>
    </comment>
    <comment ref="I70" authorId="1">
      <text>
        <r>
          <rPr>
            <b/>
            <sz val="14"/>
            <rFont val="ＭＳ Ｐゴシック"/>
            <family val="3"/>
          </rPr>
          <t>クリックして、該当する部分に○を付けてください。</t>
        </r>
      </text>
    </comment>
    <comment ref="I73" authorId="1">
      <text>
        <r>
          <rPr>
            <b/>
            <sz val="14"/>
            <rFont val="ＭＳ Ｐゴシック"/>
            <family val="3"/>
          </rPr>
          <t>クリックして、該当する部分に○を付けてください。</t>
        </r>
      </text>
    </comment>
  </commentList>
</comments>
</file>

<file path=xl/sharedStrings.xml><?xml version="1.0" encoding="utf-8"?>
<sst xmlns="http://schemas.openxmlformats.org/spreadsheetml/2006/main" count="388" uniqueCount="347">
  <si>
    <t>読む</t>
  </si>
  <si>
    <r>
      <rPr>
        <b/>
        <i/>
        <sz val="36"/>
        <color indexed="11"/>
        <rFont val="HG明朝E"/>
        <family val="1"/>
      </rPr>
      <t>Ｓ</t>
    </r>
    <r>
      <rPr>
        <b/>
        <i/>
        <sz val="36"/>
        <color indexed="14"/>
        <rFont val="HG明朝E"/>
        <family val="1"/>
      </rPr>
      <t>Ａ</t>
    </r>
    <r>
      <rPr>
        <b/>
        <i/>
        <sz val="36"/>
        <color indexed="14"/>
        <rFont val="HG明朝E"/>
        <family val="1"/>
      </rPr>
      <t>Ａ</t>
    </r>
    <r>
      <rPr>
        <b/>
        <i/>
        <sz val="36"/>
        <color indexed="51"/>
        <rFont val="HG明朝E"/>
        <family val="1"/>
      </rPr>
      <t>Ｐｅ</t>
    </r>
    <r>
      <rPr>
        <b/>
        <i/>
        <sz val="36"/>
        <color indexed="20"/>
        <rFont val="HG明朝E"/>
        <family val="1"/>
      </rPr>
      <t>Ｃ</t>
    </r>
    <r>
      <rPr>
        <b/>
        <i/>
        <sz val="22"/>
        <color indexed="8"/>
        <rFont val="HG明朝E"/>
        <family val="1"/>
      </rPr>
      <t xml:space="preserve">
Assessment Sheet</t>
    </r>
  </si>
  <si>
    <t>氏名</t>
  </si>
  <si>
    <t>記入日</t>
  </si>
  <si>
    <t>学部・学年・学級</t>
  </si>
  <si>
    <t>作成者</t>
  </si>
  <si>
    <t>起因疾患</t>
  </si>
  <si>
    <t>情報の整理</t>
  </si>
  <si>
    <t>児童生徒（Stundent）</t>
  </si>
  <si>
    <t>③</t>
  </si>
  <si>
    <t>④</t>
  </si>
  <si>
    <t>学習活動（Activity）</t>
  </si>
  <si>
    <t>教科名・領域名</t>
  </si>
  <si>
    <t>単元名</t>
  </si>
  <si>
    <t>指導時数</t>
  </si>
  <si>
    <t>本単元の目標</t>
  </si>
  <si>
    <t>環境・文脈（Context）</t>
  </si>
  <si>
    <t>学習場所</t>
  </si>
  <si>
    <t>一緒に学習する教師</t>
  </si>
  <si>
    <t>ＭＴ</t>
  </si>
  <si>
    <t>指導担当者</t>
  </si>
  <si>
    <t>名</t>
  </si>
  <si>
    <t>配慮事項</t>
  </si>
  <si>
    <t>アイデア</t>
  </si>
  <si>
    <t>⑤</t>
  </si>
  <si>
    <t>⑥</t>
  </si>
  <si>
    <t>⑦</t>
  </si>
  <si>
    <t>協議に参加した教員等</t>
  </si>
  <si>
    <t>個別の単元目標</t>
  </si>
  <si>
    <t>指導方法（Pedagogy）</t>
  </si>
  <si>
    <t>支援機器</t>
  </si>
  <si>
    <t>目標１</t>
  </si>
  <si>
    <t>目標２</t>
  </si>
  <si>
    <t>改善・変更点</t>
  </si>
  <si>
    <t>変更日</t>
  </si>
  <si>
    <t>単元の評価</t>
  </si>
  <si>
    <t>評価担当者</t>
  </si>
  <si>
    <t>評価日</t>
  </si>
  <si>
    <t>月</t>
  </si>
  <si>
    <t>日</t>
  </si>
  <si>
    <t>次単元に向けた改善点</t>
  </si>
  <si>
    <t>有効さ
確実性</t>
  </si>
  <si>
    <t>学習の速さ
効率</t>
  </si>
  <si>
    <t>本人の満足感</t>
  </si>
  <si>
    <t>課題を認識したり、以前取り組んだことを思い出したりする。</t>
  </si>
  <si>
    <t>課題の内容や因果関係を理解する。</t>
  </si>
  <si>
    <t>①</t>
  </si>
  <si>
    <t>②</t>
  </si>
  <si>
    <t>新たな課題を作り出したり、挑戦したりする。</t>
  </si>
  <si>
    <t>③</t>
  </si>
  <si>
    <t>④</t>
  </si>
  <si>
    <t>⑤</t>
  </si>
  <si>
    <t>⑥</t>
  </si>
  <si>
    <t>⑦</t>
  </si>
  <si>
    <t>３　対象物の取扱いには困難が伴うため、準備と課題の修正が必要となる</t>
  </si>
  <si>
    <t>２　慣れていない人とも、ゆっくりであれば効果的なやり取りができる</t>
  </si>
  <si>
    <t>４　一方的になることがあるが、親しい人とやり取りをすることができる</t>
  </si>
  <si>
    <t>５　親しい人とも、ほとんど効果的なやり取りができない。</t>
  </si>
  <si>
    <t>１　制限なしに歩く　</t>
  </si>
  <si>
    <t>２　制限を伴って歩く（室内・同じフロアであれば歩く）</t>
  </si>
  <si>
    <t>３　手に持つ移動器具を使用して歩く</t>
  </si>
  <si>
    <t>手指の操作</t>
  </si>
  <si>
    <t>コミュニケーション</t>
  </si>
  <si>
    <t>粗大運動</t>
  </si>
  <si>
    <t>頭部</t>
  </si>
  <si>
    <t>口・舌</t>
  </si>
  <si>
    <t>音声</t>
  </si>
  <si>
    <t>視線</t>
  </si>
  <si>
    <t>表情</t>
  </si>
  <si>
    <t>左手・左腕</t>
  </si>
  <si>
    <t>左手の指</t>
  </si>
  <si>
    <t>右手・右腕</t>
  </si>
  <si>
    <t>右手の指</t>
  </si>
  <si>
    <t>左脚・左足</t>
  </si>
  <si>
    <t>右脚・右足</t>
  </si>
  <si>
    <t>支援があれば使える</t>
  </si>
  <si>
    <t>視線</t>
  </si>
  <si>
    <t>単元で取り組む学習活動</t>
  </si>
  <si>
    <t>指導支援の方針</t>
  </si>
  <si>
    <t>具体的な手立て</t>
  </si>
  <si>
    <t>①</t>
  </si>
  <si>
    <t>②</t>
  </si>
  <si>
    <t>支援技術（Assistive Technology）</t>
  </si>
  <si>
    <t>ＳＡＡＰｅＣ　支援技術を活用して授業の改善・充実を図るためのシート</t>
  </si>
  <si>
    <t>単元の指導中に改善・変更した内容（指導目標、指導の手立て、支援機器の活用）</t>
  </si>
  <si>
    <t>支援技術</t>
  </si>
  <si>
    <t>⑧</t>
  </si>
  <si>
    <t>関連する支援技術</t>
  </si>
  <si>
    <t>読む</t>
  </si>
  <si>
    <t>⑧</t>
  </si>
  <si>
    <t>一緒に学習する</t>
  </si>
  <si>
    <t>会話補助装置（５０音）を活用する</t>
  </si>
  <si>
    <t>会話補助装置（ＶＯＣＡ）を活用する</t>
  </si>
  <si>
    <t>手書き入力のソフトを活用する</t>
  </si>
  <si>
    <t>具体物を用いる</t>
  </si>
  <si>
    <t>絵や写真を用いる</t>
  </si>
  <si>
    <t>文字</t>
  </si>
  <si>
    <t>シンボル・記号</t>
  </si>
  <si>
    <t>コミュニケーション</t>
  </si>
  <si>
    <t>文字と一緒にイラストやシンボルを示す</t>
  </si>
  <si>
    <t>電子化（ＰＤＦ化）して読む</t>
  </si>
  <si>
    <t>音声読み上げ</t>
  </si>
  <si>
    <t>支援の視点</t>
  </si>
  <si>
    <t>機能に関する質問</t>
  </si>
  <si>
    <t>手指の操作について</t>
  </si>
  <si>
    <t>コミュニケーションについて</t>
  </si>
  <si>
    <t>移動・粗大運動について</t>
  </si>
  <si>
    <t>　学習活動に取り組む際に使っている部位</t>
  </si>
  <si>
    <t>上肢の操作</t>
  </si>
  <si>
    <t>※今使用しているもののうち、使用頻度の高いものなどを３つまで記入する</t>
  </si>
  <si>
    <t>思うように使える</t>
  </si>
  <si>
    <t>現在、学習で使っている部位と状態</t>
  </si>
  <si>
    <t>○</t>
  </si>
  <si>
    <t>今使用している機器の名称</t>
  </si>
  <si>
    <t>主な用途</t>
  </si>
  <si>
    <t>表情</t>
  </si>
  <si>
    <t>音声</t>
  </si>
  <si>
    <t>右指</t>
  </si>
  <si>
    <t>左手</t>
  </si>
  <si>
    <t>右手</t>
  </si>
  <si>
    <t>左指</t>
  </si>
  <si>
    <t>右足</t>
  </si>
  <si>
    <t>左足</t>
  </si>
  <si>
    <t>頭部</t>
  </si>
  <si>
    <t>口舌</t>
  </si>
  <si>
    <t>○</t>
  </si>
  <si>
    <t>※　グラフ、又は人をクリックして入力してください</t>
  </si>
  <si>
    <t>有効さ・確実性</t>
  </si>
  <si>
    <t>速さ・効率</t>
  </si>
  <si>
    <t>満足感</t>
  </si>
  <si>
    <t>目標１に関する評価時の様子</t>
  </si>
  <si>
    <t>目標２に関する評価時の様子</t>
  </si>
  <si>
    <t>目標達成の段階</t>
  </si>
  <si>
    <t>課題に取り組む。（正誤・成否は問わない）</t>
  </si>
  <si>
    <t>上手くいくように工夫して取り組む</t>
  </si>
  <si>
    <t>慎重に、または指示されたとおり正しく取り組む。</t>
  </si>
  <si>
    <t>学習評価</t>
  </si>
  <si>
    <t>目標を達成した。</t>
  </si>
  <si>
    <t>概ね目標を達成した。</t>
  </si>
  <si>
    <t>目標の一部を達成した。</t>
  </si>
  <si>
    <t>全く目標を達成できなかった。</t>
  </si>
  <si>
    <t>目標の半分程度を達成した。</t>
  </si>
  <si>
    <t>手立てを見直して指導する。</t>
  </si>
  <si>
    <t>目標を見直し、継続して指導する。</t>
  </si>
  <si>
    <t>継続して指導する。</t>
  </si>
  <si>
    <t>達成は難しいため、別の目標を設定する。</t>
  </si>
  <si>
    <t>指導は終了する。</t>
  </si>
  <si>
    <t>○</t>
  </si>
  <si>
    <t>Click</t>
  </si>
  <si>
    <t>５　移動には、全面的な支援を必要とする</t>
  </si>
  <si>
    <t>※※※文字を書く※※※</t>
  </si>
  <si>
    <t>協議の
優先順位</t>
  </si>
  <si>
    <t>電子辞書の活用</t>
  </si>
  <si>
    <t>読み上げペン</t>
  </si>
  <si>
    <t>主要な部分を太字で書く</t>
  </si>
  <si>
    <t>文字や背景の色の調整</t>
  </si>
  <si>
    <t>書かれている内容を一緒に読む</t>
  </si>
  <si>
    <t>興味のあるものを提示する</t>
  </si>
  <si>
    <t>文字カードを提示する</t>
  </si>
  <si>
    <t>写真と具体物を一致させる</t>
  </si>
  <si>
    <t>絵カードと写真を一致させる</t>
  </si>
  <si>
    <t>写真と名称が書かれたカードと具体物を一致させる</t>
  </si>
  <si>
    <t>絵カードと具体物を一致させる</t>
  </si>
  <si>
    <t>事前に内容を書かれている内容を説明する</t>
  </si>
  <si>
    <t>上手に読めなかった文字・単語をもう一度読む</t>
  </si>
  <si>
    <t>読む時間を延長する</t>
  </si>
  <si>
    <t>１ページの文字量を減らす</t>
  </si>
  <si>
    <t>単語の間に区切り線を描く</t>
  </si>
  <si>
    <t>文字間や行間を広げる</t>
  </si>
  <si>
    <t>文字を拡大する</t>
  </si>
  <si>
    <t>用紙を拡大する</t>
  </si>
  <si>
    <t>振り仮名を振る</t>
  </si>
  <si>
    <t>静かな環境を作る</t>
  </si>
  <si>
    <t>掲示物を限定する</t>
  </si>
  <si>
    <t>既習漢字を掲示する</t>
  </si>
  <si>
    <t>ガイドを使用する</t>
  </si>
  <si>
    <t>※※　アナログの支援　※※</t>
  </si>
  <si>
    <t>手本を読んで聞かせる</t>
  </si>
  <si>
    <t>※※　環境の調整　※※</t>
  </si>
  <si>
    <t>※※　文字の認識　※※</t>
  </si>
  <si>
    <t>※※　通常のテキストを読む　※※</t>
  </si>
  <si>
    <t>※※※　上肢の操作　※※※</t>
  </si>
  <si>
    <t>※※　文字を読む　※※</t>
  </si>
  <si>
    <t>※※　文章を読む　※※</t>
  </si>
  <si>
    <t>※※　キーボードの入力　※※</t>
  </si>
  <si>
    <t>音声入力する</t>
  </si>
  <si>
    <t>※※　上肢の操作　※※</t>
  </si>
  <si>
    <t>興味のあるものを示す</t>
  </si>
  <si>
    <t>掌を支える</t>
  </si>
  <si>
    <t>肘を支える</t>
  </si>
  <si>
    <t>手首を支える</t>
  </si>
  <si>
    <t>腕全体を支える</t>
  </si>
  <si>
    <t>姿勢を整える</t>
  </si>
  <si>
    <t>対象物を見やすい場所に設置する</t>
  </si>
  <si>
    <t>対象物を操作しやすい場所に設置する</t>
  </si>
  <si>
    <t>※※　書く　※※</t>
  </si>
  <si>
    <t>絵や写真を用いて示す</t>
  </si>
  <si>
    <t>単語帳や漢字表を見ながら書く</t>
  </si>
  <si>
    <t>辞書で調べて書く</t>
  </si>
  <si>
    <t>持ちやすく工夫した筆記具を使う</t>
  </si>
  <si>
    <t>濃い鉛筆を使う</t>
  </si>
  <si>
    <t>マジックやサインペンを使う</t>
  </si>
  <si>
    <t>迷路や点線をなぞる</t>
  </si>
  <si>
    <t>始点と終点を意識させる</t>
  </si>
  <si>
    <t>マスの大きさを変更する</t>
  </si>
  <si>
    <t>紙やノートがずれないようにする</t>
  </si>
  <si>
    <t>ノートの罫線や色を変更する</t>
  </si>
  <si>
    <t>※※　文字　※※</t>
  </si>
  <si>
    <t>※※　ＩＣＴの活用　※※</t>
  </si>
  <si>
    <t>※※　ＩＣＴの活用　※※</t>
  </si>
  <si>
    <t>偏とつくりを意識させる</t>
  </si>
  <si>
    <t>書き順を意識させる</t>
  </si>
  <si>
    <t>ワープロソフトの予測変換を使う</t>
  </si>
  <si>
    <t>キーボードで文字入力する</t>
  </si>
  <si>
    <t>メモのためにカメラを活用する</t>
  </si>
  <si>
    <t>座席の変更</t>
  </si>
  <si>
    <t>※※　注意を向ける　※※</t>
  </si>
  <si>
    <t>※※　表出　※※</t>
  </si>
  <si>
    <t>※※　感情や意思　※※</t>
  </si>
  <si>
    <t>※※　会話　※※</t>
  </si>
  <si>
    <t>※※　支援付きのコミュニケーション　※※</t>
  </si>
  <si>
    <t>タブレット端末を操作する</t>
  </si>
  <si>
    <t>スイッチを押す</t>
  </si>
  <si>
    <t>※※　相手に注意を向ける　※※</t>
  </si>
  <si>
    <t>呼びかける</t>
  </si>
  <si>
    <t>相手を認識しやすい場所に移動する</t>
  </si>
  <si>
    <t>認識しやすい色や音を活用する</t>
  </si>
  <si>
    <t>２つ以上のものから選択する</t>
  </si>
  <si>
    <t>同時に提示した２つのものから選択する</t>
  </si>
  <si>
    <t>順番に提示した２つのものから選択する</t>
  </si>
  <si>
    <t>発声しやすい姿勢を整える</t>
  </si>
  <si>
    <t>表出するまで待つ</t>
  </si>
  <si>
    <t>メールやＬＩＮＥを活用する</t>
  </si>
  <si>
    <t>テレビ電話を活用する</t>
  </si>
  <si>
    <t>◎</t>
  </si>
  <si>
    <t>○</t>
  </si>
  <si>
    <t>４　かなり環境調整した限定した場面や扱いやすい物であれば取り扱うことができる</t>
  </si>
  <si>
    <t>５　ごく簡単な動作であっても、成功させることが難しい</t>
  </si>
  <si>
    <t>１　誰とでも、効果的なやり取りができる</t>
  </si>
  <si>
    <t>３　親しい人とであれば、効果的なやり取りができる</t>
  </si>
  <si>
    <t>１　対象物の取扱いが素早く正確</t>
  </si>
  <si>
    <t>２　対象物の取扱いはたいていの物で達成できるが、素早さや正確さの点で少し劣る</t>
  </si>
  <si>
    <t>４　車いすを自操したり、四つ這い位で床上を移動したりする</t>
  </si>
  <si>
    <t>移動・姿勢</t>
  </si>
  <si>
    <t>その他</t>
  </si>
  <si>
    <t>活動の支援者と同じものに注意を向けること</t>
  </si>
  <si>
    <t>大人と一緒に本や物語を興味をもって見ること</t>
  </si>
  <si>
    <t>一人で本を興味をもって見ること</t>
  </si>
  <si>
    <t>読み上げた言葉と写真を一致させること</t>
  </si>
  <si>
    <t>読み上げた言葉と文字を一致させること</t>
  </si>
  <si>
    <t>読んでもらった文章の意味を理解すること</t>
  </si>
  <si>
    <t>周りに書かれている文字や単語を認識したり読んだりすること</t>
  </si>
  <si>
    <t>「同じ」「違う」が分かること</t>
  </si>
  <si>
    <t>「大きい」「小さい」が分かること</t>
  </si>
  <si>
    <t>「長い」「短い」が分かること</t>
  </si>
  <si>
    <t>「多い」「少ない」が分かること</t>
  </si>
  <si>
    <t>単語の一文字目を読むこと</t>
  </si>
  <si>
    <t>単語の初めと最後を正しく発音すること</t>
  </si>
  <si>
    <t>音と文字が一致すること</t>
  </si>
  <si>
    <t>正しく平仮名を読めること</t>
  </si>
  <si>
    <t>正しくいくつかの漢字を読めること</t>
  </si>
  <si>
    <t>正しく当該学年の漢字を読めること</t>
  </si>
  <si>
    <t>正しくアルファベットを読めること</t>
  </si>
  <si>
    <t>正しく英単語を読めること</t>
  </si>
  <si>
    <t>文脈の中で単語を読んだり理解したりすること</t>
  </si>
  <si>
    <t>単語を読むことができるが、正確ではないこと</t>
  </si>
  <si>
    <t>ほぼ正確に単語を読むことができること</t>
  </si>
  <si>
    <t>熟語を読んだり理解したりすること</t>
  </si>
  <si>
    <t>短い文章を読んで理解すること</t>
  </si>
  <si>
    <t>短い文章をなめらかに読むこと</t>
  </si>
  <si>
    <t>読んだ内容についての簡単な質問に答えること</t>
  </si>
  <si>
    <t>読んだ内容を話そうとすること</t>
  </si>
  <si>
    <t>話題となる情報を加えて説明すること</t>
  </si>
  <si>
    <t>読んだ内容を順番に説明すること</t>
  </si>
  <si>
    <t>２つ以上の情報を統合して説明すること</t>
  </si>
  <si>
    <t>トピックと情報を関連づけて説明すること</t>
  </si>
  <si>
    <t>読んだ内容に基づいてアイディアを考えること</t>
  </si>
  <si>
    <t>読んで知った情報を様々な場面で使うこと</t>
  </si>
  <si>
    <t>読んだ情報を文章でまとめること</t>
  </si>
  <si>
    <t>物をつかむこと</t>
  </si>
  <si>
    <t>つかんだものを離すこと</t>
  </si>
  <si>
    <t>物を持ち続けること</t>
  </si>
  <si>
    <t>手を伸ばすこと</t>
  </si>
  <si>
    <t>物を持ちかえること</t>
  </si>
  <si>
    <t>びんのふたを開け閉めすること</t>
  </si>
  <si>
    <t>物をつまむこと</t>
  </si>
  <si>
    <t>積木を重ねること</t>
  </si>
  <si>
    <t>コップに水を入れること</t>
  </si>
  <si>
    <t>鉛筆やペンを握ること</t>
  </si>
  <si>
    <t>ペンを持つが書けないこと</t>
  </si>
  <si>
    <t>殴り書きをすること</t>
  </si>
  <si>
    <t>直線を描くこと</t>
  </si>
  <si>
    <t>○や□、十字を描くこと</t>
  </si>
  <si>
    <t>文字を真似て書くこと</t>
  </si>
  <si>
    <t>正しく平仮名を書くこと</t>
  </si>
  <si>
    <t>正しくカタカナを書くこと</t>
  </si>
  <si>
    <t>正しくいくつかの漢字を書くこと</t>
  </si>
  <si>
    <t>正しく当該学年の漢字を書くこと</t>
  </si>
  <si>
    <t>正しくアルファベットを書くこと</t>
  </si>
  <si>
    <t>単語を書くこと</t>
  </si>
  <si>
    <t>名前を書くこと</t>
  </si>
  <si>
    <t>短い文章を書くこと</t>
  </si>
  <si>
    <t>作文を書くこと</t>
  </si>
  <si>
    <t>１本の線上に書くこと</t>
  </si>
  <si>
    <t>マスの中に書くこと</t>
  </si>
  <si>
    <t>教科書を書き写すこと（近い場所）</t>
  </si>
  <si>
    <t>黒板を書き写すこと（遠いところ）</t>
  </si>
  <si>
    <t>書くと疲れやすいこと</t>
  </si>
  <si>
    <t>書くことに時間がかかること</t>
  </si>
  <si>
    <t>筆圧が弱いこと</t>
  </si>
  <si>
    <t>筆圧が強いこと</t>
  </si>
  <si>
    <t>一本指でタイプすること（機能的・またはゆっくり）</t>
  </si>
  <si>
    <t>複数の指でタイプすること（機能的又はゆっくり）</t>
  </si>
  <si>
    <t>１０本指でタイプすること（機能的なスピード）</t>
  </si>
  <si>
    <t>正しくタイプすること</t>
  </si>
  <si>
    <t>改造したキーボードで入力すること</t>
  </si>
  <si>
    <t>操作するためのソフトを活用すること</t>
  </si>
  <si>
    <t>タッチパネルを操作すること</t>
  </si>
  <si>
    <t>頭又は口に装着したスティックを操作すること</t>
  </si>
  <si>
    <t>スイッチを操作すること</t>
  </si>
  <si>
    <t>マウスを操作すること</t>
  </si>
  <si>
    <t>音声入力すること</t>
  </si>
  <si>
    <t>話し手の方を向くこと</t>
  </si>
  <si>
    <t>他者に注意を向けること</t>
  </si>
  <si>
    <t>身近な大人に注意を向けること</t>
  </si>
  <si>
    <t>保護者や担任以外の大人に注意を向けること</t>
  </si>
  <si>
    <t>同級生に注意を向けること</t>
  </si>
  <si>
    <t>聞き手が注意しているか意識すること</t>
  </si>
  <si>
    <t>感情を表現すること</t>
  </si>
  <si>
    <t>いやなことを表現すること</t>
  </si>
  <si>
    <t>うれしいことを表現すること</t>
  </si>
  <si>
    <t>相手に声を出すこと</t>
  </si>
  <si>
    <t>泣かずにＮｏを伝えること</t>
  </si>
  <si>
    <t>返事をすること</t>
  </si>
  <si>
    <t>Ｙｅｓ，／Ｎｏ，を伝えること</t>
  </si>
  <si>
    <t>話しかけること</t>
  </si>
  <si>
    <t>質問すること</t>
  </si>
  <si>
    <t>話しかけられたことに対して答えること</t>
  </si>
  <si>
    <t>相手の要求を理解すること</t>
  </si>
  <si>
    <t>質問の意図が分からない時に聞き返すこと</t>
  </si>
  <si>
    <t>問題なく、双方向のコミュニケーションを継続すること</t>
  </si>
  <si>
    <t>スイッチを押すこと</t>
  </si>
  <si>
    <t>会話補助装置（ＶＯＣＡ）を活用すること</t>
  </si>
  <si>
    <t>会話補助装置（５０音）を活用すること</t>
  </si>
  <si>
    <t>ＰＣを操作すること</t>
  </si>
  <si>
    <t>タブレット端末を操作すること</t>
  </si>
  <si>
    <t>Ver.3.0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</si>
</sst>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こ&quot;&quot;と&quot;&quot;が&quot;&quot;課&quot;&quot;題&quot;"/>
    <numFmt numFmtId="178" formatCode="\$&quot;ことが課題&quot;"/>
    <numFmt numFmtId="179" formatCode="##&quot;ことが課題&quot;"/>
    <numFmt numFmtId="180" formatCode="&quot;こ&quot;&quot;と&quot;&quot;が&quot;&quot;課&quot;&quot;題&quot;"/>
    <numFmt numFmtId="181" formatCode="&quot;＆&quot;&quot;ことが課題&quot;"/>
    <numFmt numFmtId="182" formatCode="0&quot;ことが課題&quot;"/>
    <numFmt numFmtId="183" formatCode="0&quot;こ&quot;&quot;と&quot;&quot;が&quot;&quot;課&quot;&quot;題&quot;"/>
    <numFmt numFmtId="184" formatCode="&quot;Yes&quot;;&quot;Yes&quot;;&quot;No&quot;"/>
    <numFmt numFmtId="185" formatCode="&quot;True&quot;;&quot;True&quot;;&quot;False&quot;"/>
    <numFmt numFmtId="186" formatCode="&quot;On&quot;;&quot;On&quot;;&quot;Off&quot;"/>
    <numFmt numFmtId="187" formatCode="[$€-2]\ #,##0.00_);[Red]\([$€-2]\ #,##0.00\)"/>
  </numFmts>
  <fonts count="136">
    <font>
      <sz val="12"/>
      <color theme="1"/>
      <name val="ＭＳ ゴシック"/>
      <family val="3"/>
    </font>
    <font>
      <sz val="11"/>
      <color indexed="8"/>
      <name val="ＭＳ Ｐゴシック"/>
      <family val="3"/>
    </font>
    <font>
      <sz val="6"/>
      <name val="ＭＳ Ｐゴシック"/>
      <family val="3"/>
    </font>
    <font>
      <sz val="6"/>
      <name val="ＭＳ 明朝"/>
      <family val="1"/>
    </font>
    <font>
      <sz val="6"/>
      <name val="ＭＳ ゴシック"/>
      <family val="3"/>
    </font>
    <font>
      <b/>
      <i/>
      <sz val="36"/>
      <color indexed="11"/>
      <name val="HG明朝E"/>
      <family val="1"/>
    </font>
    <font>
      <b/>
      <i/>
      <sz val="36"/>
      <color indexed="14"/>
      <name val="HG明朝E"/>
      <family val="1"/>
    </font>
    <font>
      <b/>
      <i/>
      <sz val="36"/>
      <color indexed="51"/>
      <name val="HG明朝E"/>
      <family val="1"/>
    </font>
    <font>
      <b/>
      <i/>
      <sz val="36"/>
      <color indexed="20"/>
      <name val="HG明朝E"/>
      <family val="1"/>
    </font>
    <font>
      <b/>
      <i/>
      <sz val="22"/>
      <color indexed="8"/>
      <name val="HG明朝E"/>
      <family val="1"/>
    </font>
    <font>
      <sz val="9"/>
      <name val="ＭＳ Ｐゴシック"/>
      <family val="3"/>
    </font>
    <font>
      <sz val="10"/>
      <color indexed="8"/>
      <name val="ＭＳ Ｐゴシック"/>
      <family val="3"/>
    </font>
    <font>
      <sz val="12"/>
      <color indexed="8"/>
      <name val="ＭＳ 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b/>
      <sz val="1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2"/>
      <color indexed="30"/>
      <name val="ＭＳ 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5"/>
      <name val="ＭＳ ゴシック"/>
      <family val="3"/>
    </font>
    <font>
      <sz val="11"/>
      <color indexed="17"/>
      <name val="ＭＳ Ｐゴシック"/>
      <family val="3"/>
    </font>
    <font>
      <sz val="12"/>
      <color indexed="10"/>
      <name val="ＭＳ ゴシック"/>
      <family val="3"/>
    </font>
    <font>
      <b/>
      <sz val="14"/>
      <color indexed="10"/>
      <name val="ＭＳ ゴシック"/>
      <family val="3"/>
    </font>
    <font>
      <sz val="14"/>
      <color indexed="10"/>
      <name val="ＭＳ ゴシック"/>
      <family val="3"/>
    </font>
    <font>
      <sz val="14"/>
      <color indexed="8"/>
      <name val="ＭＳ ゴシック"/>
      <family val="3"/>
    </font>
    <font>
      <b/>
      <sz val="14"/>
      <color indexed="8"/>
      <name val="ＭＳ ゴシック"/>
      <family val="3"/>
    </font>
    <font>
      <sz val="14"/>
      <color indexed="8"/>
      <name val="ＭＳ Ｐゴシック"/>
      <family val="3"/>
    </font>
    <font>
      <sz val="9"/>
      <color indexed="8"/>
      <name val="ＭＳ ゴシック"/>
      <family val="3"/>
    </font>
    <font>
      <sz val="9"/>
      <color indexed="10"/>
      <name val="ＭＳ ゴシック"/>
      <family val="3"/>
    </font>
    <font>
      <b/>
      <sz val="9"/>
      <color indexed="8"/>
      <name val="ＭＳ ゴシック"/>
      <family val="3"/>
    </font>
    <font>
      <sz val="18"/>
      <color indexed="8"/>
      <name val="ＭＳ ゴシック"/>
      <family val="3"/>
    </font>
    <font>
      <sz val="18"/>
      <color indexed="10"/>
      <name val="ＭＳ ゴシック"/>
      <family val="3"/>
    </font>
    <font>
      <b/>
      <sz val="9"/>
      <color indexed="9"/>
      <name val="AR丸ゴシック体M"/>
      <family val="3"/>
    </font>
    <font>
      <sz val="9"/>
      <color indexed="8"/>
      <name val="AR丸ゴシック体M"/>
      <family val="3"/>
    </font>
    <font>
      <sz val="9"/>
      <color indexed="9"/>
      <name val="ＭＳ ゴシック"/>
      <family val="3"/>
    </font>
    <font>
      <b/>
      <sz val="12"/>
      <color indexed="8"/>
      <name val="ＭＳ ゴシック"/>
      <family val="3"/>
    </font>
    <font>
      <sz val="12"/>
      <color indexed="9"/>
      <name val="ＭＳ ゴシック"/>
      <family val="3"/>
    </font>
    <font>
      <sz val="8"/>
      <color indexed="8"/>
      <name val="ＭＳ ゴシック"/>
      <family val="3"/>
    </font>
    <font>
      <b/>
      <sz val="16"/>
      <color indexed="8"/>
      <name val="ＭＳ ゴシック"/>
      <family val="3"/>
    </font>
    <font>
      <b/>
      <sz val="16"/>
      <color indexed="8"/>
      <name val="ＭＳ Ｐゴシック"/>
      <family val="3"/>
    </font>
    <font>
      <sz val="12"/>
      <color indexed="8"/>
      <name val="ＭＳ 明朝"/>
      <family val="1"/>
    </font>
    <font>
      <b/>
      <sz val="18"/>
      <color indexed="8"/>
      <name val="ＭＳ ゴシック"/>
      <family val="3"/>
    </font>
    <font>
      <b/>
      <sz val="12"/>
      <color indexed="9"/>
      <name val="ＭＳ ゴシック"/>
      <family val="3"/>
    </font>
    <font>
      <sz val="12"/>
      <color indexed="26"/>
      <name val="ＭＳ ゴシック"/>
      <family val="3"/>
    </font>
    <font>
      <sz val="8"/>
      <color indexed="9"/>
      <name val="ＭＳ ゴシック"/>
      <family val="3"/>
    </font>
    <font>
      <b/>
      <sz val="9"/>
      <color indexed="8"/>
      <name val="AR丸ゴシック体M"/>
      <family val="3"/>
    </font>
    <font>
      <sz val="14"/>
      <color indexed="9"/>
      <name val="ＭＳ ゴシック"/>
      <family val="3"/>
    </font>
    <font>
      <sz val="14"/>
      <color indexed="9"/>
      <name val="AR丸ゴシック体M"/>
      <family val="3"/>
    </font>
    <font>
      <b/>
      <sz val="12"/>
      <color indexed="8"/>
      <name val="AR丸ゴシック体M"/>
      <family val="3"/>
    </font>
    <font>
      <b/>
      <sz val="12"/>
      <color indexed="9"/>
      <name val="AR丸ゴシック体M"/>
      <family val="3"/>
    </font>
    <font>
      <sz val="8"/>
      <color indexed="10"/>
      <name val="ＭＳ ゴシック"/>
      <family val="3"/>
    </font>
    <font>
      <b/>
      <sz val="18"/>
      <color indexed="9"/>
      <name val="ＭＳ ゴシック"/>
      <family val="3"/>
    </font>
    <font>
      <sz val="12"/>
      <color indexed="8"/>
      <name val="AR丸ゴシック体M"/>
      <family val="3"/>
    </font>
    <font>
      <b/>
      <sz val="11"/>
      <color indexed="8"/>
      <name val="AR丸ゴシック体M"/>
      <family val="3"/>
    </font>
    <font>
      <sz val="11"/>
      <color indexed="9"/>
      <name val="AR丸ゴシック体M"/>
      <family val="3"/>
    </font>
    <font>
      <sz val="9"/>
      <color indexed="8"/>
      <name val="ＭＳ Ｐゴシック"/>
      <family val="3"/>
    </font>
    <font>
      <sz val="16"/>
      <color indexed="8"/>
      <name val="ＭＳ ゴシック"/>
      <family val="3"/>
    </font>
    <font>
      <b/>
      <sz val="9"/>
      <color indexed="9"/>
      <name val="ＭＳ ゴシック"/>
      <family val="3"/>
    </font>
    <font>
      <sz val="12"/>
      <color indexed="8"/>
      <name val="ＭＳ Ｐゴシック"/>
      <family val="3"/>
    </font>
    <font>
      <sz val="9"/>
      <name val="Meiryo UI"/>
      <family val="3"/>
    </font>
    <font>
      <b/>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ゴシック"/>
      <family val="3"/>
    </font>
    <font>
      <sz val="11"/>
      <color rgb="FF006100"/>
      <name val="Calibri"/>
      <family val="3"/>
    </font>
    <font>
      <sz val="12"/>
      <color rgb="FFFF0000"/>
      <name val="ＭＳ ゴシック"/>
      <family val="3"/>
    </font>
    <font>
      <b/>
      <sz val="14"/>
      <color rgb="FFFF0000"/>
      <name val="ＭＳ ゴシック"/>
      <family val="3"/>
    </font>
    <font>
      <sz val="14"/>
      <color rgb="FFFF0000"/>
      <name val="ＭＳ ゴシック"/>
      <family val="3"/>
    </font>
    <font>
      <sz val="14"/>
      <color theme="1"/>
      <name val="ＭＳ ゴシック"/>
      <family val="3"/>
    </font>
    <font>
      <b/>
      <sz val="14"/>
      <color theme="1"/>
      <name val="ＭＳ ゴシック"/>
      <family val="3"/>
    </font>
    <font>
      <sz val="14"/>
      <color theme="1"/>
      <name val="Calibri"/>
      <family val="3"/>
    </font>
    <font>
      <sz val="9"/>
      <color theme="1"/>
      <name val="ＭＳ ゴシック"/>
      <family val="3"/>
    </font>
    <font>
      <sz val="9"/>
      <color rgb="FFFF0000"/>
      <name val="ＭＳ ゴシック"/>
      <family val="3"/>
    </font>
    <font>
      <b/>
      <sz val="9"/>
      <color theme="1"/>
      <name val="ＭＳ ゴシック"/>
      <family val="3"/>
    </font>
    <font>
      <sz val="18"/>
      <color theme="1"/>
      <name val="ＭＳ ゴシック"/>
      <family val="3"/>
    </font>
    <font>
      <sz val="18"/>
      <color rgb="FFFF0000"/>
      <name val="ＭＳ ゴシック"/>
      <family val="3"/>
    </font>
    <font>
      <b/>
      <sz val="9"/>
      <color theme="0"/>
      <name val="AR丸ゴシック体M"/>
      <family val="3"/>
    </font>
    <font>
      <sz val="9"/>
      <color theme="1"/>
      <name val="AR丸ゴシック体M"/>
      <family val="3"/>
    </font>
    <font>
      <sz val="9"/>
      <color theme="0"/>
      <name val="ＭＳ ゴシック"/>
      <family val="3"/>
    </font>
    <font>
      <b/>
      <sz val="12"/>
      <color theme="1"/>
      <name val="ＭＳ ゴシック"/>
      <family val="3"/>
    </font>
    <font>
      <sz val="12"/>
      <color theme="0"/>
      <name val="ＭＳ ゴシック"/>
      <family val="3"/>
    </font>
    <font>
      <sz val="8"/>
      <color theme="1"/>
      <name val="ＭＳ ゴシック"/>
      <family val="3"/>
    </font>
    <font>
      <b/>
      <sz val="16"/>
      <color theme="1"/>
      <name val="ＭＳ ゴシック"/>
      <family val="3"/>
    </font>
    <font>
      <b/>
      <sz val="16"/>
      <color theme="1"/>
      <name val="Calibri"/>
      <family val="3"/>
    </font>
    <font>
      <sz val="12"/>
      <color theme="1"/>
      <name val="ＭＳ 明朝"/>
      <family val="1"/>
    </font>
    <font>
      <b/>
      <sz val="18"/>
      <color theme="1"/>
      <name val="ＭＳ ゴシック"/>
      <family val="3"/>
    </font>
    <font>
      <b/>
      <sz val="12"/>
      <color theme="0"/>
      <name val="ＭＳ ゴシック"/>
      <family val="3"/>
    </font>
    <font>
      <sz val="12"/>
      <color theme="5" tint="0.7999799847602844"/>
      <name val="ＭＳ ゴシック"/>
      <family val="3"/>
    </font>
    <font>
      <sz val="8"/>
      <color theme="0"/>
      <name val="ＭＳ ゴシック"/>
      <family val="3"/>
    </font>
    <font>
      <sz val="12"/>
      <color rgb="FF000000"/>
      <name val="ＭＳ 明朝"/>
      <family val="1"/>
    </font>
    <font>
      <b/>
      <sz val="9"/>
      <color theme="1"/>
      <name val="AR丸ゴシック体M"/>
      <family val="3"/>
    </font>
    <font>
      <sz val="14"/>
      <color rgb="FFFFFFFF"/>
      <name val="ＭＳ ゴシック"/>
      <family val="3"/>
    </font>
    <font>
      <sz val="14"/>
      <color rgb="FFFFFFFF"/>
      <name val="AR丸ゴシック体M"/>
      <family val="3"/>
    </font>
    <font>
      <b/>
      <sz val="12"/>
      <color theme="1"/>
      <name val="AR丸ゴシック体M"/>
      <family val="3"/>
    </font>
    <font>
      <b/>
      <sz val="12"/>
      <color rgb="FFFFFFFF"/>
      <name val="AR丸ゴシック体M"/>
      <family val="3"/>
    </font>
    <font>
      <sz val="8"/>
      <color rgb="FFFF0000"/>
      <name val="ＭＳ ゴシック"/>
      <family val="3"/>
    </font>
    <font>
      <sz val="12"/>
      <color theme="1"/>
      <name val="AR丸ゴシック体M"/>
      <family val="3"/>
    </font>
    <font>
      <sz val="16"/>
      <color theme="1"/>
      <name val="ＭＳ ゴシック"/>
      <family val="3"/>
    </font>
    <font>
      <b/>
      <sz val="9"/>
      <color theme="0"/>
      <name val="ＭＳ ゴシック"/>
      <family val="3"/>
    </font>
    <font>
      <sz val="12"/>
      <color theme="1"/>
      <name val="Calibri"/>
      <family val="3"/>
    </font>
    <font>
      <sz val="11"/>
      <color rgb="FFFFFFFF"/>
      <name val="AR丸ゴシック体M"/>
      <family val="3"/>
    </font>
    <font>
      <sz val="9"/>
      <color theme="1"/>
      <name val="Calibri"/>
      <family val="3"/>
    </font>
    <font>
      <b/>
      <sz val="11"/>
      <color theme="1"/>
      <name val="AR丸ゴシック体M"/>
      <family val="3"/>
    </font>
    <font>
      <b/>
      <i/>
      <sz val="22"/>
      <color theme="1"/>
      <name val="HG明朝E"/>
      <family val="1"/>
    </font>
    <font>
      <b/>
      <sz val="18"/>
      <color theme="0"/>
      <name val="ＭＳ ゴシック"/>
      <family val="3"/>
    </font>
    <font>
      <b/>
      <sz val="8"/>
      <name val="ＭＳ 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4F6"/>
        <bgColor indexed="64"/>
      </patternFill>
    </fill>
    <fill>
      <patternFill patternType="solid">
        <fgColor theme="0"/>
        <bgColor indexed="64"/>
      </patternFill>
    </fill>
    <fill>
      <patternFill patternType="solid">
        <fgColor rgb="FFFFDDFF"/>
        <bgColor indexed="64"/>
      </patternFill>
    </fill>
    <fill>
      <patternFill patternType="solid">
        <fgColor theme="3" tint="0.39998000860214233"/>
        <bgColor indexed="64"/>
      </patternFill>
    </fill>
    <fill>
      <patternFill patternType="solid">
        <fgColor rgb="FF00B0F0"/>
        <bgColor indexed="64"/>
      </patternFill>
    </fill>
    <fill>
      <patternFill patternType="solid">
        <fgColor rgb="FFFFFF00"/>
        <bgColor indexed="64"/>
      </patternFill>
    </fill>
    <fill>
      <patternFill patternType="solid">
        <fgColor rgb="FFFFFF99"/>
        <bgColor indexed="64"/>
      </patternFill>
    </fill>
    <fill>
      <patternFill patternType="solid">
        <fgColor rgb="FF66FF66"/>
        <bgColor indexed="64"/>
      </patternFill>
    </fill>
    <fill>
      <patternFill patternType="solid">
        <fgColor theme="2"/>
        <bgColor indexed="64"/>
      </patternFill>
    </fill>
    <fill>
      <patternFill patternType="solid">
        <fgColor theme="3" tint="0.7999799847602844"/>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style="dashed"/>
      <top style="thin"/>
      <bottom style="medium"/>
    </border>
    <border>
      <left style="dashed"/>
      <right style="dashed"/>
      <top style="thin"/>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medium">
        <color theme="3"/>
      </left>
      <right style="thin">
        <color theme="3"/>
      </right>
      <top style="medium">
        <color theme="3"/>
      </top>
      <bottom style="thin">
        <color theme="3"/>
      </bottom>
    </border>
    <border>
      <left style="thin">
        <color theme="3"/>
      </left>
      <right style="medium">
        <color theme="3"/>
      </right>
      <top style="medium">
        <color theme="3"/>
      </top>
      <bottom style="thin">
        <color theme="3"/>
      </bottom>
    </border>
    <border>
      <left style="medium">
        <color theme="3"/>
      </left>
      <right style="thin">
        <color theme="3"/>
      </right>
      <top style="thin">
        <color theme="3"/>
      </top>
      <bottom style="thin">
        <color theme="3"/>
      </bottom>
    </border>
    <border>
      <left style="thin">
        <color theme="3"/>
      </left>
      <right style="medium">
        <color theme="3"/>
      </right>
      <top style="thin">
        <color theme="3"/>
      </top>
      <bottom style="thin">
        <color theme="3"/>
      </bottom>
    </border>
    <border>
      <left style="medium">
        <color theme="3"/>
      </left>
      <right style="thin">
        <color theme="3"/>
      </right>
      <top style="thin">
        <color theme="3"/>
      </top>
      <bottom style="medium">
        <color theme="3"/>
      </bottom>
    </border>
    <border>
      <left style="thin">
        <color theme="3"/>
      </left>
      <right style="medium">
        <color theme="3"/>
      </right>
      <top style="thin">
        <color theme="3"/>
      </top>
      <bottom style="medium">
        <color theme="3"/>
      </bottom>
    </border>
    <border>
      <left style="medium">
        <color theme="3"/>
      </left>
      <right>
        <color indexed="63"/>
      </right>
      <top style="medium">
        <color theme="3"/>
      </top>
      <bottom>
        <color indexed="63"/>
      </bottom>
    </border>
    <border>
      <left style="medium">
        <color theme="3"/>
      </left>
      <right>
        <color indexed="63"/>
      </right>
      <top>
        <color indexed="63"/>
      </top>
      <bottom>
        <color indexed="63"/>
      </bottom>
    </border>
    <border>
      <left style="medium">
        <color theme="3"/>
      </left>
      <right>
        <color indexed="63"/>
      </right>
      <top>
        <color indexed="63"/>
      </top>
      <bottom style="medium">
        <color theme="3"/>
      </bottom>
    </border>
    <border>
      <left style="medium">
        <color theme="3"/>
      </left>
      <right style="medium">
        <color theme="3"/>
      </right>
      <top style="medium">
        <color theme="3"/>
      </top>
      <bottom>
        <color indexed="63"/>
      </bottom>
    </border>
    <border>
      <left style="medium">
        <color theme="3"/>
      </left>
      <right style="medium">
        <color theme="3"/>
      </right>
      <top>
        <color indexed="63"/>
      </top>
      <bottom>
        <color indexed="63"/>
      </bottom>
    </border>
    <border>
      <left style="medium">
        <color theme="3"/>
      </left>
      <right style="medium">
        <color theme="3"/>
      </right>
      <top>
        <color indexed="63"/>
      </top>
      <bottom style="medium">
        <color theme="3"/>
      </bottom>
    </border>
    <border>
      <left style="medium"/>
      <right style="medium"/>
      <top style="medium"/>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dashed"/>
      <top>
        <color indexed="63"/>
      </top>
      <bottom style="thin"/>
    </border>
    <border>
      <left style="dashed"/>
      <right style="dashed"/>
      <top>
        <color indexed="63"/>
      </top>
      <bottom style="thin"/>
    </border>
    <border>
      <left style="dashed"/>
      <right>
        <color indexed="63"/>
      </right>
      <top>
        <color indexed="63"/>
      </top>
      <bottom>
        <color indexed="63"/>
      </bottom>
    </border>
    <border>
      <left style="dashed"/>
      <right>
        <color indexed="63"/>
      </right>
      <top style="thin"/>
      <bottom style="medium"/>
    </border>
    <border>
      <left style="medium"/>
      <right style="double"/>
      <top style="medium"/>
      <bottom style="thin"/>
    </border>
    <border>
      <left style="medium"/>
      <right style="double"/>
      <top style="thin"/>
      <bottom style="thin"/>
    </border>
    <border>
      <left style="medium"/>
      <right style="double"/>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color theme="3"/>
      </right>
      <top style="medium"/>
      <bottom style="medium">
        <color theme="3"/>
      </bottom>
    </border>
    <border>
      <left style="medium">
        <color theme="3"/>
      </left>
      <right style="medium"/>
      <top>
        <color indexed="63"/>
      </top>
      <bottom style="thin">
        <color theme="3"/>
      </bottom>
    </border>
    <border>
      <left style="medium">
        <color theme="3"/>
      </left>
      <right style="medium"/>
      <top style="thin">
        <color theme="3"/>
      </top>
      <bottom style="thin">
        <color theme="3"/>
      </bottom>
    </border>
    <border>
      <left style="medium">
        <color theme="3"/>
      </left>
      <right style="medium"/>
      <top style="thin">
        <color theme="3"/>
      </top>
      <bottom style="medium"/>
    </border>
    <border>
      <left style="medium">
        <color theme="3"/>
      </left>
      <right style="medium"/>
      <top style="medium"/>
      <bottom style="medium">
        <color theme="3"/>
      </bottom>
    </border>
    <border>
      <left style="medium"/>
      <right style="thin">
        <color theme="3"/>
      </right>
      <top>
        <color indexed="63"/>
      </top>
      <bottom style="thin">
        <color theme="3"/>
      </bottom>
    </border>
    <border>
      <left style="medium"/>
      <right style="thin">
        <color theme="3"/>
      </right>
      <top>
        <color indexed="63"/>
      </top>
      <bottom style="medium"/>
    </border>
    <border>
      <left>
        <color indexed="63"/>
      </left>
      <right>
        <color indexed="63"/>
      </right>
      <top style="thin"/>
      <bottom style="thin"/>
    </border>
    <border>
      <left style="medium"/>
      <right style="dotted"/>
      <top style="medium"/>
      <bottom style="medium"/>
    </border>
    <border>
      <left style="thick">
        <color rgb="FF0066FF"/>
      </left>
      <right>
        <color indexed="63"/>
      </right>
      <top style="thick">
        <color rgb="FF0066FF"/>
      </top>
      <bottom>
        <color indexed="63"/>
      </bottom>
    </border>
    <border>
      <left>
        <color indexed="63"/>
      </left>
      <right>
        <color indexed="63"/>
      </right>
      <top style="thick">
        <color rgb="FF0066FF"/>
      </top>
      <bottom>
        <color indexed="63"/>
      </bottom>
    </border>
    <border>
      <left style="thick">
        <color rgb="FF0066FF"/>
      </left>
      <right>
        <color indexed="63"/>
      </right>
      <top>
        <color indexed="63"/>
      </top>
      <bottom>
        <color indexed="63"/>
      </bottom>
    </border>
    <border>
      <left>
        <color indexed="63"/>
      </left>
      <right style="thick">
        <color rgb="FF0066FF"/>
      </right>
      <top style="thick">
        <color rgb="FF0066FF"/>
      </top>
      <bottom>
        <color indexed="63"/>
      </bottom>
    </border>
    <border>
      <left>
        <color indexed="63"/>
      </left>
      <right style="thick">
        <color rgb="FF0066FF"/>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thick">
        <color theme="2" tint="-0.4999699890613556"/>
      </top>
      <bottom>
        <color indexed="63"/>
      </bottom>
    </border>
    <border>
      <left>
        <color indexed="63"/>
      </left>
      <right style="thick">
        <color theme="2" tint="-0.4999699890613556"/>
      </right>
      <top style="thick">
        <color theme="2" tint="-0.4999699890613556"/>
      </top>
      <bottom>
        <color indexed="63"/>
      </bottom>
    </border>
    <border>
      <left style="thick">
        <color theme="2" tint="-0.4999699890613556"/>
      </left>
      <right>
        <color indexed="63"/>
      </right>
      <top>
        <color indexed="63"/>
      </top>
      <bottom>
        <color indexed="63"/>
      </bottom>
    </border>
    <border>
      <left>
        <color indexed="63"/>
      </left>
      <right style="thick">
        <color theme="2" tint="-0.4999699890613556"/>
      </right>
      <top>
        <color indexed="63"/>
      </top>
      <bottom>
        <color indexed="63"/>
      </bottom>
    </border>
    <border>
      <left style="thick">
        <color theme="2" tint="-0.4999699890613556"/>
      </left>
      <right>
        <color indexed="63"/>
      </right>
      <top>
        <color indexed="63"/>
      </top>
      <bottom style="thick">
        <color theme="2" tint="-0.4999699890613556"/>
      </bottom>
    </border>
    <border>
      <left>
        <color indexed="63"/>
      </left>
      <right>
        <color indexed="63"/>
      </right>
      <top>
        <color indexed="63"/>
      </top>
      <bottom style="thick">
        <color theme="2" tint="-0.4999699890613556"/>
      </bottom>
    </border>
    <border>
      <left>
        <color indexed="63"/>
      </left>
      <right style="thick">
        <color theme="2" tint="-0.4999699890613556"/>
      </right>
      <top>
        <color indexed="63"/>
      </top>
      <bottom style="thick">
        <color theme="2" tint="-0.4999699890613556"/>
      </bottom>
    </border>
    <border>
      <left style="medium"/>
      <right style="thick">
        <color theme="2" tint="-0.4999699890613556"/>
      </right>
      <top>
        <color indexed="63"/>
      </top>
      <bottom>
        <color indexed="63"/>
      </bottom>
    </border>
    <border>
      <left>
        <color indexed="63"/>
      </left>
      <right>
        <color indexed="63"/>
      </right>
      <top style="thick">
        <color theme="2" tint="-0.4999699890613556"/>
      </top>
      <bottom style="medium"/>
    </border>
    <border>
      <left style="thick">
        <color theme="2" tint="-0.4999699890613556"/>
      </left>
      <right style="medium"/>
      <top>
        <color indexed="63"/>
      </top>
      <bottom>
        <color indexed="63"/>
      </bottom>
    </border>
    <border>
      <left>
        <color indexed="63"/>
      </left>
      <right>
        <color indexed="63"/>
      </right>
      <top style="thick">
        <color theme="5"/>
      </top>
      <bottom>
        <color indexed="63"/>
      </bottom>
    </border>
    <border>
      <left>
        <color indexed="63"/>
      </left>
      <right style="thick">
        <color theme="5"/>
      </right>
      <top style="thick">
        <color theme="5"/>
      </top>
      <bottom>
        <color indexed="63"/>
      </bottom>
    </border>
    <border>
      <left style="thick">
        <color theme="5"/>
      </left>
      <right>
        <color indexed="63"/>
      </right>
      <top>
        <color indexed="63"/>
      </top>
      <bottom>
        <color indexed="63"/>
      </bottom>
    </border>
    <border>
      <left>
        <color indexed="63"/>
      </left>
      <right style="thick">
        <color theme="5"/>
      </right>
      <top>
        <color indexed="63"/>
      </top>
      <bottom>
        <color indexed="63"/>
      </bottom>
    </border>
    <border>
      <left style="thick">
        <color theme="5"/>
      </left>
      <right>
        <color indexed="63"/>
      </right>
      <top>
        <color indexed="63"/>
      </top>
      <bottom style="thick">
        <color theme="5"/>
      </bottom>
    </border>
    <border>
      <left>
        <color indexed="63"/>
      </left>
      <right>
        <color indexed="63"/>
      </right>
      <top>
        <color indexed="63"/>
      </top>
      <bottom style="thick">
        <color theme="5"/>
      </bottom>
    </border>
    <border>
      <left>
        <color indexed="63"/>
      </left>
      <right style="thick">
        <color theme="5"/>
      </right>
      <top>
        <color indexed="63"/>
      </top>
      <bottom style="thick">
        <color theme="5"/>
      </bottom>
    </border>
    <border>
      <left style="thick">
        <color theme="7" tint="-0.24997000396251678"/>
      </left>
      <right>
        <color indexed="63"/>
      </right>
      <top style="thick">
        <color theme="7" tint="-0.24997000396251678"/>
      </top>
      <bottom>
        <color indexed="63"/>
      </bottom>
    </border>
    <border>
      <left>
        <color indexed="63"/>
      </left>
      <right>
        <color indexed="63"/>
      </right>
      <top style="thick">
        <color theme="7" tint="-0.24997000396251678"/>
      </top>
      <bottom>
        <color indexed="63"/>
      </bottom>
    </border>
    <border>
      <left>
        <color indexed="63"/>
      </left>
      <right style="thick">
        <color theme="7" tint="-0.24997000396251678"/>
      </right>
      <top style="thick">
        <color theme="7" tint="-0.24997000396251678"/>
      </top>
      <bottom>
        <color indexed="63"/>
      </bottom>
    </border>
    <border>
      <left style="thick">
        <color theme="7" tint="-0.24997000396251678"/>
      </left>
      <right style="medium"/>
      <top>
        <color indexed="63"/>
      </top>
      <bottom>
        <color indexed="63"/>
      </bottom>
    </border>
    <border>
      <left>
        <color indexed="63"/>
      </left>
      <right style="thick">
        <color theme="7" tint="-0.24997000396251678"/>
      </right>
      <top>
        <color indexed="63"/>
      </top>
      <bottom>
        <color indexed="63"/>
      </bottom>
    </border>
    <border>
      <left style="thick">
        <color theme="7" tint="-0.24997000396251678"/>
      </left>
      <right>
        <color indexed="63"/>
      </right>
      <top>
        <color indexed="63"/>
      </top>
      <bottom>
        <color indexed="63"/>
      </bottom>
    </border>
    <border>
      <left style="thick">
        <color theme="7" tint="-0.24997000396251678"/>
      </left>
      <right>
        <color indexed="63"/>
      </right>
      <top>
        <color indexed="63"/>
      </top>
      <bottom style="thick">
        <color theme="7" tint="-0.24997000396251678"/>
      </bottom>
    </border>
    <border>
      <left>
        <color indexed="63"/>
      </left>
      <right>
        <color indexed="63"/>
      </right>
      <top>
        <color indexed="63"/>
      </top>
      <bottom style="thick">
        <color theme="7" tint="-0.24997000396251678"/>
      </bottom>
    </border>
    <border>
      <left>
        <color indexed="63"/>
      </left>
      <right style="thick">
        <color theme="7" tint="-0.24997000396251678"/>
      </right>
      <top>
        <color indexed="63"/>
      </top>
      <bottom style="thick">
        <color theme="7" tint="-0.24997000396251678"/>
      </bottom>
    </border>
    <border>
      <left style="thick">
        <color theme="2" tint="-0.24997000396251678"/>
      </left>
      <right>
        <color indexed="63"/>
      </right>
      <top style="thick">
        <color theme="2" tint="-0.24997000396251678"/>
      </top>
      <bottom>
        <color indexed="63"/>
      </bottom>
    </border>
    <border>
      <left>
        <color indexed="63"/>
      </left>
      <right>
        <color indexed="63"/>
      </right>
      <top style="thick">
        <color theme="2" tint="-0.24997000396251678"/>
      </top>
      <bottom>
        <color indexed="63"/>
      </bottom>
    </border>
    <border>
      <left>
        <color indexed="63"/>
      </left>
      <right style="thick">
        <color theme="2" tint="-0.24997000396251678"/>
      </right>
      <top style="thick">
        <color theme="2" tint="-0.24997000396251678"/>
      </top>
      <bottom>
        <color indexed="63"/>
      </bottom>
    </border>
    <border>
      <left style="thick">
        <color theme="2" tint="-0.24997000396251678"/>
      </left>
      <right>
        <color indexed="63"/>
      </right>
      <top>
        <color indexed="63"/>
      </top>
      <bottom>
        <color indexed="63"/>
      </bottom>
    </border>
    <border>
      <left>
        <color indexed="63"/>
      </left>
      <right style="thick">
        <color theme="2" tint="-0.24997000396251678"/>
      </right>
      <top>
        <color indexed="63"/>
      </top>
      <bottom>
        <color indexed="63"/>
      </bottom>
    </border>
    <border>
      <left style="thick">
        <color theme="2" tint="-0.24997000396251678"/>
      </left>
      <right>
        <color indexed="63"/>
      </right>
      <top>
        <color indexed="63"/>
      </top>
      <bottom style="thick">
        <color theme="2" tint="-0.24997000396251678"/>
      </bottom>
    </border>
    <border>
      <left>
        <color indexed="63"/>
      </left>
      <right>
        <color indexed="63"/>
      </right>
      <top>
        <color indexed="63"/>
      </top>
      <bottom style="thick">
        <color theme="2" tint="-0.24997000396251678"/>
      </bottom>
    </border>
    <border>
      <left>
        <color indexed="63"/>
      </left>
      <right style="thick">
        <color theme="2" tint="-0.24997000396251678"/>
      </right>
      <top>
        <color indexed="63"/>
      </top>
      <bottom style="thick">
        <color theme="2" tint="-0.24997000396251678"/>
      </bottom>
    </border>
    <border>
      <left>
        <color indexed="63"/>
      </left>
      <right>
        <color indexed="63"/>
      </right>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ck">
        <color theme="7" tint="-0.24997000396251678"/>
      </left>
      <right style="thick">
        <color theme="7" tint="-0.24997000396251678"/>
      </right>
      <top style="thick">
        <color theme="7" tint="-0.24997000396251678"/>
      </top>
      <bottom>
        <color indexed="63"/>
      </bottom>
    </border>
    <border>
      <left style="thick">
        <color theme="7" tint="-0.24997000396251678"/>
      </left>
      <right style="thick">
        <color theme="7" tint="-0.24997000396251678"/>
      </right>
      <top>
        <color indexed="63"/>
      </top>
      <bottom>
        <color indexed="63"/>
      </bottom>
    </border>
    <border>
      <left style="thick">
        <color theme="7" tint="-0.24997000396251678"/>
      </left>
      <right style="thick">
        <color theme="7" tint="-0.24997000396251678"/>
      </right>
      <top>
        <color indexed="63"/>
      </top>
      <bottom style="thick">
        <color theme="7" tint="-0.24997000396251678"/>
      </bottom>
    </border>
    <border>
      <left style="thick">
        <color theme="2" tint="-0.24997000396251678"/>
      </left>
      <right style="thick">
        <color theme="2" tint="-0.24997000396251678"/>
      </right>
      <top style="thick">
        <color theme="2" tint="-0.24997000396251678"/>
      </top>
      <bottom>
        <color indexed="63"/>
      </bottom>
    </border>
    <border>
      <left style="thick">
        <color theme="2" tint="-0.24997000396251678"/>
      </left>
      <right style="thick">
        <color theme="2" tint="-0.24997000396251678"/>
      </right>
      <top>
        <color indexed="63"/>
      </top>
      <bottom>
        <color indexed="63"/>
      </bottom>
    </border>
    <border>
      <left style="thick">
        <color theme="2" tint="-0.24997000396251678"/>
      </left>
      <right style="thick">
        <color theme="2" tint="-0.24997000396251678"/>
      </right>
      <top>
        <color indexed="63"/>
      </top>
      <bottom style="thick">
        <color theme="2" tint="-0.24997000396251678"/>
      </bottom>
    </border>
    <border>
      <left style="thin"/>
      <right style="thin"/>
      <top style="double"/>
      <bottom style="double"/>
    </border>
    <border>
      <left style="medium"/>
      <right>
        <color indexed="63"/>
      </right>
      <top style="double"/>
      <bottom style="double"/>
    </border>
    <border>
      <left>
        <color indexed="63"/>
      </left>
      <right>
        <color indexed="63"/>
      </right>
      <top style="double"/>
      <bottom style="double"/>
    </border>
    <border>
      <left style="thin"/>
      <right style="thin"/>
      <top>
        <color indexed="63"/>
      </top>
      <bottom>
        <color indexed="63"/>
      </bottom>
    </border>
    <border>
      <left style="thick">
        <color theme="5"/>
      </left>
      <right style="thick">
        <color theme="5"/>
      </right>
      <top style="thick">
        <color theme="5"/>
      </top>
      <bottom>
        <color indexed="63"/>
      </bottom>
    </border>
    <border>
      <left style="thick">
        <color theme="5"/>
      </left>
      <right style="thick">
        <color theme="5"/>
      </right>
      <top>
        <color indexed="63"/>
      </top>
      <bottom>
        <color indexed="63"/>
      </bottom>
    </border>
    <border>
      <left style="thick">
        <color theme="5"/>
      </left>
      <right style="thick">
        <color theme="5"/>
      </right>
      <top>
        <color indexed="63"/>
      </top>
      <bottom style="thick">
        <color theme="5"/>
      </bottom>
    </border>
    <border>
      <left style="thin"/>
      <right style="thin"/>
      <top>
        <color indexed="63"/>
      </top>
      <bottom style="medium"/>
    </border>
    <border>
      <left style="thin"/>
      <right style="medium"/>
      <top style="double"/>
      <bottom style="double"/>
    </border>
    <border>
      <left style="thin"/>
      <right style="medium"/>
      <top>
        <color indexed="63"/>
      </top>
      <bottom style="medium"/>
    </border>
    <border>
      <left style="thin"/>
      <right style="medium"/>
      <top>
        <color indexed="63"/>
      </top>
      <bottom>
        <color indexed="63"/>
      </bottom>
    </border>
    <border>
      <left style="dotted"/>
      <right>
        <color indexed="63"/>
      </right>
      <top style="medium"/>
      <bottom style="medium"/>
    </border>
    <border>
      <left style="thick">
        <color rgb="FF0066FF"/>
      </left>
      <right style="thick">
        <color rgb="FF0066FF"/>
      </right>
      <top style="thick">
        <color rgb="FF0066FF"/>
      </top>
      <bottom>
        <color indexed="63"/>
      </bottom>
    </border>
    <border>
      <left style="thick">
        <color rgb="FF0066FF"/>
      </left>
      <right style="thick">
        <color rgb="FF0066FF"/>
      </right>
      <top>
        <color indexed="63"/>
      </top>
      <bottom>
        <color indexed="63"/>
      </bottom>
    </border>
    <border>
      <left>
        <color indexed="63"/>
      </left>
      <right style="medium"/>
      <top>
        <color indexed="63"/>
      </top>
      <bottom style="thin"/>
    </border>
    <border>
      <left style="thick">
        <color theme="2" tint="-0.4999699890613556"/>
      </left>
      <right style="thick">
        <color theme="2" tint="-0.4999699890613556"/>
      </right>
      <top style="thick">
        <color theme="2" tint="-0.4999699890613556"/>
      </top>
      <bottom>
        <color indexed="63"/>
      </bottom>
    </border>
    <border>
      <left style="thick">
        <color theme="2" tint="-0.4999699890613556"/>
      </left>
      <right style="thick">
        <color theme="2" tint="-0.4999699890613556"/>
      </right>
      <top>
        <color indexed="63"/>
      </top>
      <bottom>
        <color indexed="63"/>
      </bottom>
    </border>
    <border>
      <left style="thick">
        <color theme="2" tint="-0.4999699890613556"/>
      </left>
      <right style="thick">
        <color theme="2" tint="-0.4999699890613556"/>
      </right>
      <top>
        <color indexed="63"/>
      </top>
      <bottom style="thick">
        <color theme="2" tint="-0.4999699890613556"/>
      </bottom>
    </border>
    <border>
      <left style="thick">
        <color theme="2" tint="-0.4999699890613556"/>
      </left>
      <right>
        <color indexed="63"/>
      </right>
      <top style="thick">
        <color theme="2" tint="-0.4999699890613556"/>
      </top>
      <bottom>
        <color indexed="63"/>
      </bottom>
    </border>
    <border>
      <left style="medium"/>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thin"/>
      <right>
        <color indexed="63"/>
      </right>
      <top style="thin"/>
      <bottom style="thin"/>
    </border>
    <border>
      <left>
        <color indexed="63"/>
      </left>
      <right style="thin"/>
      <top style="thin"/>
      <bottom style="thin"/>
    </border>
    <border>
      <left style="thick">
        <color theme="5"/>
      </left>
      <right>
        <color indexed="63"/>
      </right>
      <top style="thick">
        <color theme="5"/>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ck">
        <color rgb="FF0066FF"/>
      </left>
      <right style="thick">
        <color rgb="FF0066FF"/>
      </right>
      <top>
        <color indexed="63"/>
      </top>
      <bottom style="thick">
        <color rgb="FF0066FF"/>
      </bottom>
    </border>
    <border>
      <left style="thick">
        <color rgb="FF0066FF"/>
      </left>
      <right>
        <color indexed="63"/>
      </right>
      <top>
        <color indexed="63"/>
      </top>
      <bottom style="thick">
        <color rgb="FF0066FF"/>
      </bottom>
    </border>
    <border>
      <left>
        <color indexed="63"/>
      </left>
      <right>
        <color indexed="63"/>
      </right>
      <top>
        <color indexed="63"/>
      </top>
      <bottom style="thick">
        <color rgb="FF0066FF"/>
      </bottom>
    </border>
    <border>
      <left>
        <color indexed="63"/>
      </left>
      <right style="thick">
        <color rgb="FF0066FF"/>
      </right>
      <top>
        <color indexed="63"/>
      </top>
      <bottom style="thick">
        <color rgb="FF0066FF"/>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3" fillId="0" borderId="0" applyNumberFormat="0" applyFill="0" applyBorder="0" applyAlignment="0" applyProtection="0"/>
    <xf numFmtId="0" fontId="94" fillId="32" borderId="0" applyNumberFormat="0" applyBorder="0" applyAlignment="0" applyProtection="0"/>
  </cellStyleXfs>
  <cellXfs count="499">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vertical="center"/>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34" borderId="0" xfId="0" applyFont="1" applyFill="1" applyAlignment="1" applyProtection="1">
      <alignment/>
      <protection/>
    </xf>
    <xf numFmtId="0" fontId="95" fillId="34" borderId="0" xfId="0" applyFont="1" applyFill="1" applyAlignment="1" applyProtection="1">
      <alignment/>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95" fillId="33" borderId="14" xfId="0" applyFont="1" applyFill="1" applyBorder="1" applyAlignment="1" applyProtection="1">
      <alignment/>
      <protection/>
    </xf>
    <xf numFmtId="0" fontId="96" fillId="33" borderId="0" xfId="0" applyFont="1" applyFill="1" applyBorder="1" applyAlignment="1" applyProtection="1">
      <alignment/>
      <protection/>
    </xf>
    <xf numFmtId="0" fontId="97" fillId="33" borderId="0" xfId="0" applyFont="1" applyFill="1" applyBorder="1" applyAlignment="1" applyProtection="1">
      <alignment/>
      <protection/>
    </xf>
    <xf numFmtId="0" fontId="97" fillId="33" borderId="14" xfId="0" applyFont="1" applyFill="1" applyBorder="1" applyAlignment="1" applyProtection="1">
      <alignment/>
      <protection/>
    </xf>
    <xf numFmtId="0" fontId="98" fillId="34" borderId="0" xfId="0" applyFont="1" applyFill="1" applyAlignment="1" applyProtection="1">
      <alignment/>
      <protection/>
    </xf>
    <xf numFmtId="0" fontId="97" fillId="34" borderId="0" xfId="0" applyFont="1" applyFill="1" applyAlignment="1" applyProtection="1">
      <alignment/>
      <protection/>
    </xf>
    <xf numFmtId="0" fontId="99" fillId="33" borderId="0" xfId="0" applyFont="1" applyFill="1" applyBorder="1" applyAlignment="1" applyProtection="1">
      <alignment/>
      <protection/>
    </xf>
    <xf numFmtId="0" fontId="98" fillId="33" borderId="0" xfId="0" applyFont="1" applyFill="1" applyBorder="1" applyAlignment="1" applyProtection="1">
      <alignment/>
      <protection/>
    </xf>
    <xf numFmtId="0" fontId="98" fillId="33" borderId="13" xfId="0" applyFont="1" applyFill="1" applyBorder="1" applyAlignment="1" applyProtection="1">
      <alignment vertical="center" textRotation="255" shrinkToFit="1"/>
      <protection/>
    </xf>
    <xf numFmtId="0" fontId="100" fillId="33" borderId="0" xfId="0" applyFont="1" applyFill="1" applyBorder="1" applyAlignment="1" applyProtection="1">
      <alignment/>
      <protection/>
    </xf>
    <xf numFmtId="0" fontId="101" fillId="0" borderId="15" xfId="0" applyFont="1" applyFill="1" applyBorder="1" applyAlignment="1" applyProtection="1">
      <alignment horizontal="center" vertical="center"/>
      <protection/>
    </xf>
    <xf numFmtId="0" fontId="101" fillId="33" borderId="0" xfId="0" applyFont="1" applyFill="1" applyBorder="1" applyAlignment="1" applyProtection="1">
      <alignment vertical="center"/>
      <protection/>
    </xf>
    <xf numFmtId="0" fontId="101" fillId="33" borderId="0" xfId="0" applyFont="1" applyFill="1" applyBorder="1" applyAlignment="1" applyProtection="1">
      <alignment horizontal="center" vertical="center"/>
      <protection/>
    </xf>
    <xf numFmtId="0" fontId="101" fillId="34" borderId="0" xfId="0" applyFont="1" applyFill="1" applyAlignment="1" applyProtection="1">
      <alignment vertical="center"/>
      <protection/>
    </xf>
    <xf numFmtId="0" fontId="102" fillId="34" borderId="0" xfId="0" applyFont="1" applyFill="1" applyAlignment="1" applyProtection="1">
      <alignment vertical="center"/>
      <protection/>
    </xf>
    <xf numFmtId="0" fontId="98" fillId="33" borderId="16" xfId="0" applyFont="1" applyFill="1" applyBorder="1" applyAlignment="1" applyProtection="1">
      <alignment vertical="center" textRotation="255" shrinkToFit="1"/>
      <protection/>
    </xf>
    <xf numFmtId="0" fontId="101" fillId="33" borderId="17" xfId="0" applyFont="1" applyFill="1" applyBorder="1" applyAlignment="1" applyProtection="1">
      <alignment vertical="center"/>
      <protection/>
    </xf>
    <xf numFmtId="0" fontId="101" fillId="33" borderId="17" xfId="0" applyFont="1" applyFill="1" applyBorder="1" applyAlignment="1" applyProtection="1">
      <alignment horizontal="center" vertical="center"/>
      <protection/>
    </xf>
    <xf numFmtId="0" fontId="102" fillId="33" borderId="18" xfId="0" applyFont="1" applyFill="1" applyBorder="1" applyAlignment="1" applyProtection="1">
      <alignment vertical="center"/>
      <protection/>
    </xf>
    <xf numFmtId="0" fontId="98" fillId="34" borderId="0" xfId="0" applyFont="1" applyFill="1" applyAlignment="1" applyProtection="1">
      <alignment vertical="center" textRotation="255" shrinkToFit="1"/>
      <protection/>
    </xf>
    <xf numFmtId="0" fontId="101" fillId="34" borderId="0" xfId="0" applyFont="1" applyFill="1" applyAlignment="1" applyProtection="1">
      <alignment horizontal="center" vertical="center"/>
      <protection/>
    </xf>
    <xf numFmtId="0" fontId="101" fillId="34" borderId="0" xfId="0" applyFont="1" applyFill="1" applyBorder="1" applyAlignment="1" applyProtection="1">
      <alignment vertical="center"/>
      <protection/>
    </xf>
    <xf numFmtId="0" fontId="101" fillId="34" borderId="0" xfId="0" applyFont="1" applyFill="1" applyBorder="1" applyAlignment="1" applyProtection="1">
      <alignment vertical="center" shrinkToFit="1"/>
      <protection/>
    </xf>
    <xf numFmtId="0" fontId="101" fillId="34" borderId="0" xfId="0" applyFont="1" applyFill="1" applyBorder="1" applyAlignment="1" applyProtection="1">
      <alignment vertical="center" wrapText="1"/>
      <protection/>
    </xf>
    <xf numFmtId="0" fontId="103" fillId="34" borderId="0" xfId="0" applyFont="1" applyFill="1" applyBorder="1" applyAlignment="1" applyProtection="1">
      <alignment vertical="center"/>
      <protection/>
    </xf>
    <xf numFmtId="0" fontId="101" fillId="34" borderId="0" xfId="0" applyFont="1" applyFill="1" applyBorder="1" applyAlignment="1" applyProtection="1">
      <alignment horizontal="center" vertical="center"/>
      <protection/>
    </xf>
    <xf numFmtId="0" fontId="102" fillId="34" borderId="0" xfId="0" applyFont="1" applyFill="1" applyAlignment="1" applyProtection="1">
      <alignment horizontal="center" vertical="center"/>
      <protection/>
    </xf>
    <xf numFmtId="0" fontId="104" fillId="34" borderId="0" xfId="0" applyFont="1" applyFill="1" applyBorder="1" applyAlignment="1" applyProtection="1">
      <alignment vertical="center"/>
      <protection/>
    </xf>
    <xf numFmtId="0" fontId="104" fillId="34" borderId="0" xfId="0" applyFont="1" applyFill="1" applyAlignment="1" applyProtection="1">
      <alignment vertical="center"/>
      <protection/>
    </xf>
    <xf numFmtId="0" fontId="105" fillId="34" borderId="0" xfId="0" applyFont="1" applyFill="1" applyAlignment="1" applyProtection="1">
      <alignment vertical="center"/>
      <protection/>
    </xf>
    <xf numFmtId="0" fontId="0" fillId="34" borderId="0" xfId="0" applyFont="1" applyFill="1" applyBorder="1" applyAlignment="1" applyProtection="1">
      <alignment vertical="center"/>
      <protection/>
    </xf>
    <xf numFmtId="0" fontId="99" fillId="34" borderId="0" xfId="0" applyFont="1" applyFill="1" applyBorder="1" applyAlignment="1" applyProtection="1">
      <alignment horizontal="center" vertical="center" textRotation="255" shrinkToFit="1"/>
      <protection/>
    </xf>
    <xf numFmtId="0" fontId="101" fillId="34" borderId="0" xfId="0" applyFont="1" applyFill="1" applyBorder="1" applyAlignment="1" applyProtection="1">
      <alignment horizontal="left" vertical="center"/>
      <protection/>
    </xf>
    <xf numFmtId="0" fontId="102" fillId="34" borderId="0" xfId="0" applyFont="1" applyFill="1" applyBorder="1" applyAlignment="1" applyProtection="1">
      <alignment vertical="center"/>
      <protection/>
    </xf>
    <xf numFmtId="0" fontId="106" fillId="34" borderId="19" xfId="0" applyFont="1" applyFill="1" applyBorder="1" applyAlignment="1" applyProtection="1">
      <alignment vertical="center"/>
      <protection/>
    </xf>
    <xf numFmtId="0" fontId="0" fillId="34"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0" fontId="99" fillId="34" borderId="0" xfId="0" applyFont="1" applyFill="1" applyBorder="1" applyAlignment="1" applyProtection="1">
      <alignment vertical="center" textRotation="255" shrinkToFit="1"/>
      <protection/>
    </xf>
    <xf numFmtId="0" fontId="102" fillId="34" borderId="0" xfId="0" applyFont="1" applyFill="1" applyBorder="1" applyAlignment="1" applyProtection="1">
      <alignment horizontal="center" vertical="center"/>
      <protection/>
    </xf>
    <xf numFmtId="0" fontId="101" fillId="34" borderId="22" xfId="0" applyFont="1" applyFill="1" applyBorder="1" applyAlignment="1" applyProtection="1">
      <alignment horizontal="center" vertical="center" wrapText="1"/>
      <protection locked="0"/>
    </xf>
    <xf numFmtId="0" fontId="101" fillId="34" borderId="23" xfId="0" applyFont="1" applyFill="1" applyBorder="1" applyAlignment="1" applyProtection="1">
      <alignment vertical="center" wrapText="1"/>
      <protection/>
    </xf>
    <xf numFmtId="0" fontId="0" fillId="34" borderId="0" xfId="0" applyFont="1" applyFill="1" applyAlignment="1" applyProtection="1">
      <alignment horizontal="center" vertical="center"/>
      <protection/>
    </xf>
    <xf numFmtId="0" fontId="95" fillId="34" borderId="0" xfId="0" applyFont="1" applyFill="1" applyAlignment="1" applyProtection="1">
      <alignment horizontal="center" vertical="center"/>
      <protection/>
    </xf>
    <xf numFmtId="0" fontId="98" fillId="34" borderId="0" xfId="0" applyFont="1" applyFill="1" applyBorder="1" applyAlignment="1" applyProtection="1">
      <alignment horizontal="center" vertical="center" textRotation="255" shrinkToFit="1"/>
      <protection/>
    </xf>
    <xf numFmtId="0" fontId="0" fillId="34" borderId="0" xfId="0" applyFont="1" applyFill="1" applyAlignment="1" applyProtection="1">
      <alignment vertical="center"/>
      <protection/>
    </xf>
    <xf numFmtId="0" fontId="95" fillId="34" borderId="0" xfId="0" applyFont="1" applyFill="1" applyBorder="1" applyAlignment="1" applyProtection="1">
      <alignment vertical="center"/>
      <protection/>
    </xf>
    <xf numFmtId="0" fontId="95" fillId="34" borderId="0" xfId="0" applyFont="1" applyFill="1" applyAlignment="1" applyProtection="1">
      <alignment vertical="center"/>
      <protection/>
    </xf>
    <xf numFmtId="0" fontId="97" fillId="34" borderId="0" xfId="0" applyFont="1" applyFill="1" applyAlignment="1" applyProtection="1">
      <alignment vertical="center" textRotation="255" shrinkToFit="1"/>
      <protection/>
    </xf>
    <xf numFmtId="0" fontId="98" fillId="34" borderId="0" xfId="0" applyFont="1" applyFill="1" applyBorder="1" applyAlignment="1" applyProtection="1">
      <alignment vertical="center" textRotation="255" shrinkToFit="1"/>
      <protection/>
    </xf>
    <xf numFmtId="0" fontId="0" fillId="34" borderId="0" xfId="0" applyFont="1" applyFill="1" applyBorder="1" applyAlignment="1" applyProtection="1">
      <alignment/>
      <protection/>
    </xf>
    <xf numFmtId="0" fontId="97" fillId="34" borderId="0" xfId="0" applyFont="1" applyFill="1" applyBorder="1" applyAlignment="1" applyProtection="1">
      <alignment vertical="center" textRotation="255" shrinkToFit="1"/>
      <protection/>
    </xf>
    <xf numFmtId="0" fontId="95" fillId="34" borderId="0" xfId="0" applyFont="1" applyFill="1" applyBorder="1" applyAlignment="1" applyProtection="1">
      <alignment/>
      <protection/>
    </xf>
    <xf numFmtId="0" fontId="101" fillId="0" borderId="0" xfId="0" applyFont="1" applyFill="1" applyBorder="1" applyAlignment="1" applyProtection="1">
      <alignment vertical="center"/>
      <protection/>
    </xf>
    <xf numFmtId="0" fontId="107" fillId="0" borderId="24" xfId="0" applyFont="1" applyFill="1" applyBorder="1" applyAlignment="1" applyProtection="1">
      <alignment vertical="center"/>
      <protection/>
    </xf>
    <xf numFmtId="0" fontId="0" fillId="0" borderId="25"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xf>
    <xf numFmtId="0" fontId="101" fillId="0" borderId="0" xfId="0" applyFont="1" applyFill="1" applyBorder="1" applyAlignment="1" applyProtection="1">
      <alignment vertical="center" wrapText="1" shrinkToFit="1"/>
      <protection/>
    </xf>
    <xf numFmtId="0" fontId="0" fillId="0" borderId="0" xfId="0" applyAlignment="1">
      <alignment vertical="center"/>
    </xf>
    <xf numFmtId="0" fontId="108" fillId="34" borderId="0" xfId="0" applyFont="1" applyFill="1" applyBorder="1" applyAlignment="1" applyProtection="1">
      <alignment vertical="center"/>
      <protection/>
    </xf>
    <xf numFmtId="0" fontId="104" fillId="0" borderId="0" xfId="0" applyFont="1" applyAlignment="1">
      <alignment/>
    </xf>
    <xf numFmtId="0" fontId="109" fillId="0" borderId="0" xfId="0" applyFont="1" applyAlignment="1">
      <alignment/>
    </xf>
    <xf numFmtId="0" fontId="0" fillId="0" borderId="0" xfId="0" applyFont="1" applyBorder="1" applyAlignment="1">
      <alignment/>
    </xf>
    <xf numFmtId="0" fontId="0" fillId="0" borderId="26" xfId="0" applyFont="1" applyBorder="1" applyAlignment="1">
      <alignment/>
    </xf>
    <xf numFmtId="0" fontId="0" fillId="0" borderId="27" xfId="0" applyFont="1" applyBorder="1" applyAlignment="1">
      <alignment vertical="center"/>
    </xf>
    <xf numFmtId="0" fontId="0" fillId="0" borderId="28" xfId="0" applyFont="1" applyBorder="1" applyAlignment="1">
      <alignment/>
    </xf>
    <xf numFmtId="0" fontId="0" fillId="0" borderId="29" xfId="0" applyFont="1" applyBorder="1" applyAlignment="1">
      <alignment vertical="center"/>
    </xf>
    <xf numFmtId="0" fontId="0" fillId="0" borderId="30" xfId="0" applyFont="1" applyBorder="1" applyAlignment="1">
      <alignment/>
    </xf>
    <xf numFmtId="0" fontId="0" fillId="0" borderId="31" xfId="0" applyFont="1" applyBorder="1" applyAlignment="1">
      <alignment vertical="center"/>
    </xf>
    <xf numFmtId="0" fontId="110" fillId="0" borderId="0" xfId="0" applyFont="1" applyAlignment="1">
      <alignment/>
    </xf>
    <xf numFmtId="0" fontId="109" fillId="2" borderId="32" xfId="0" applyFont="1" applyFill="1" applyBorder="1" applyAlignment="1">
      <alignment/>
    </xf>
    <xf numFmtId="0" fontId="109" fillId="2" borderId="33" xfId="0" applyFont="1" applyFill="1" applyBorder="1" applyAlignment="1">
      <alignment/>
    </xf>
    <xf numFmtId="0" fontId="109" fillId="2" borderId="34" xfId="0" applyFont="1" applyFill="1" applyBorder="1" applyAlignment="1">
      <alignment/>
    </xf>
    <xf numFmtId="0" fontId="109" fillId="2" borderId="35" xfId="0" applyFont="1" applyFill="1" applyBorder="1" applyAlignment="1">
      <alignment/>
    </xf>
    <xf numFmtId="0" fontId="109" fillId="2" borderId="36" xfId="0" applyFont="1" applyFill="1" applyBorder="1" applyAlignment="1">
      <alignment/>
    </xf>
    <xf numFmtId="0" fontId="109" fillId="2" borderId="37" xfId="0" applyFont="1" applyFill="1" applyBorder="1" applyAlignment="1">
      <alignment/>
    </xf>
    <xf numFmtId="0" fontId="0" fillId="2" borderId="36" xfId="0" applyFont="1" applyFill="1" applyBorder="1" applyAlignment="1">
      <alignment/>
    </xf>
    <xf numFmtId="0" fontId="0" fillId="2" borderId="37" xfId="0" applyFont="1" applyFill="1" applyBorder="1" applyAlignment="1">
      <alignment/>
    </xf>
    <xf numFmtId="0" fontId="101" fillId="0" borderId="0" xfId="0" applyFont="1" applyFill="1" applyBorder="1" applyAlignment="1" applyProtection="1">
      <alignment vertical="center" textRotation="255"/>
      <protection/>
    </xf>
    <xf numFmtId="0" fontId="101" fillId="0" borderId="0" xfId="0" applyFont="1" applyFill="1" applyBorder="1" applyAlignment="1" applyProtection="1">
      <alignment vertical="center" textRotation="255" wrapText="1" shrinkToFit="1"/>
      <protection/>
    </xf>
    <xf numFmtId="0" fontId="111" fillId="0" borderId="0" xfId="0" applyFont="1" applyFill="1" applyBorder="1" applyAlignment="1" applyProtection="1">
      <alignment vertical="center" textRotation="255"/>
      <protection/>
    </xf>
    <xf numFmtId="0" fontId="108" fillId="34" borderId="0" xfId="0" applyFont="1" applyFill="1" applyAlignment="1" applyProtection="1">
      <alignment vertical="center"/>
      <protection/>
    </xf>
    <xf numFmtId="0" fontId="0" fillId="0" borderId="38"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shrinkToFit="1"/>
      <protection/>
    </xf>
    <xf numFmtId="0" fontId="0" fillId="34" borderId="41" xfId="0" applyFont="1" applyFill="1" applyBorder="1" applyAlignment="1" applyProtection="1">
      <alignment horizontal="center" vertical="center" shrinkToFit="1"/>
      <protection/>
    </xf>
    <xf numFmtId="0" fontId="112" fillId="33" borderId="0" xfId="0" applyFont="1" applyFill="1" applyBorder="1" applyAlignment="1" applyProtection="1">
      <alignment/>
      <protection/>
    </xf>
    <xf numFmtId="0" fontId="113" fillId="33" borderId="0" xfId="0" applyFont="1" applyFill="1" applyBorder="1" applyAlignment="1">
      <alignment/>
    </xf>
    <xf numFmtId="0" fontId="0" fillId="0" borderId="42"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43" xfId="0" applyFont="1" applyFill="1" applyBorder="1" applyAlignment="1" applyProtection="1">
      <alignment vertical="center" wrapText="1"/>
      <protection/>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0" xfId="0" applyFont="1" applyFill="1" applyBorder="1" applyAlignment="1" applyProtection="1">
      <alignment/>
      <protection/>
    </xf>
    <xf numFmtId="0" fontId="114" fillId="34" borderId="0" xfId="0" applyFont="1" applyFill="1" applyBorder="1" applyAlignment="1" applyProtection="1">
      <alignment horizontal="left" vertical="center"/>
      <protection/>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5" borderId="0" xfId="0" applyFill="1" applyAlignment="1">
      <alignment/>
    </xf>
    <xf numFmtId="0" fontId="0" fillId="0" borderId="48" xfId="0" applyFill="1" applyBorder="1" applyAlignment="1">
      <alignment vertical="center"/>
    </xf>
    <xf numFmtId="0" fontId="0" fillId="35" borderId="0" xfId="0" applyFill="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4" borderId="0" xfId="0" applyFill="1" applyAlignment="1">
      <alignment/>
    </xf>
    <xf numFmtId="0" fontId="115" fillId="4" borderId="0" xfId="0" applyFont="1" applyFill="1" applyAlignment="1">
      <alignment/>
    </xf>
    <xf numFmtId="0" fontId="0" fillId="4" borderId="0" xfId="0" applyFill="1" applyAlignment="1">
      <alignment vertical="center"/>
    </xf>
    <xf numFmtId="0" fontId="109" fillId="4" borderId="0" xfId="0" applyFont="1" applyFill="1" applyAlignment="1">
      <alignment/>
    </xf>
    <xf numFmtId="0" fontId="0" fillId="0" borderId="51" xfId="0" applyFill="1" applyBorder="1" applyAlignment="1">
      <alignment horizontal="left" vertical="center" indent="1"/>
    </xf>
    <xf numFmtId="0" fontId="0" fillId="0" borderId="52" xfId="0" applyFill="1" applyBorder="1" applyAlignment="1">
      <alignment horizontal="left" vertical="center" indent="1"/>
    </xf>
    <xf numFmtId="0" fontId="0" fillId="0" borderId="53" xfId="0" applyFill="1" applyBorder="1" applyAlignment="1">
      <alignment horizontal="left" vertical="center" indent="1"/>
    </xf>
    <xf numFmtId="0" fontId="109" fillId="4" borderId="0" xfId="0" applyFont="1" applyFill="1" applyAlignment="1">
      <alignment horizontal="left" indent="1"/>
    </xf>
    <xf numFmtId="0" fontId="0" fillId="4" borderId="0" xfId="0" applyFill="1" applyAlignment="1">
      <alignment horizontal="left" indent="1"/>
    </xf>
    <xf numFmtId="0" fontId="115" fillId="35" borderId="0" xfId="0" applyFont="1" applyFill="1" applyAlignment="1">
      <alignment vertical="center"/>
    </xf>
    <xf numFmtId="0" fontId="110" fillId="35" borderId="0" xfId="0" applyFont="1" applyFill="1" applyAlignment="1">
      <alignment/>
    </xf>
    <xf numFmtId="0" fontId="95" fillId="35" borderId="0" xfId="0" applyFont="1" applyFill="1" applyAlignment="1">
      <alignment/>
    </xf>
    <xf numFmtId="0" fontId="0" fillId="35" borderId="0" xfId="0" applyFont="1" applyFill="1" applyAlignment="1">
      <alignment/>
    </xf>
    <xf numFmtId="0" fontId="116" fillId="36" borderId="54" xfId="0" applyFont="1" applyFill="1" applyBorder="1" applyAlignment="1">
      <alignment horizontal="center" vertical="center" wrapText="1"/>
    </xf>
    <xf numFmtId="0" fontId="116" fillId="36" borderId="55" xfId="0" applyFont="1" applyFill="1" applyBorder="1" applyAlignment="1">
      <alignment vertical="center"/>
    </xf>
    <xf numFmtId="0" fontId="116" fillId="36" borderId="56" xfId="0" applyFont="1" applyFill="1" applyBorder="1" applyAlignment="1">
      <alignment vertical="center"/>
    </xf>
    <xf numFmtId="0" fontId="116" fillId="36" borderId="57" xfId="0" applyFont="1" applyFill="1" applyBorder="1" applyAlignment="1">
      <alignment vertical="center"/>
    </xf>
    <xf numFmtId="0" fontId="0" fillId="0" borderId="58" xfId="0" applyFill="1" applyBorder="1" applyAlignment="1">
      <alignment/>
    </xf>
    <xf numFmtId="0" fontId="98" fillId="0" borderId="59" xfId="0" applyFont="1" applyFill="1" applyBorder="1" applyAlignment="1">
      <alignment horizontal="center" vertical="center"/>
    </xf>
    <xf numFmtId="0" fontId="98" fillId="0" borderId="60" xfId="0" applyFont="1" applyFill="1" applyBorder="1" applyAlignment="1">
      <alignment horizontal="center" vertical="center"/>
    </xf>
    <xf numFmtId="0" fontId="117" fillId="35" borderId="0" xfId="0" applyFont="1" applyFill="1" applyAlignment="1">
      <alignment/>
    </xf>
    <xf numFmtId="0" fontId="101" fillId="0" borderId="61" xfId="0" applyFont="1" applyFill="1" applyBorder="1" applyAlignment="1" applyProtection="1">
      <alignment vertical="center" textRotation="255" wrapText="1" shrinkToFit="1"/>
      <protection/>
    </xf>
    <xf numFmtId="0" fontId="101" fillId="0" borderId="61" xfId="0" applyFont="1" applyFill="1" applyBorder="1" applyAlignment="1" applyProtection="1">
      <alignment vertical="center" textRotation="255"/>
      <protection/>
    </xf>
    <xf numFmtId="0" fontId="111" fillId="0" borderId="61" xfId="0" applyFont="1" applyFill="1" applyBorder="1" applyAlignment="1" applyProtection="1">
      <alignment vertical="center" textRotation="255"/>
      <protection/>
    </xf>
    <xf numFmtId="0" fontId="118" fillId="0" borderId="61" xfId="0" applyFont="1" applyFill="1" applyBorder="1" applyAlignment="1" applyProtection="1">
      <alignment horizontal="left" vertical="center" textRotation="255"/>
      <protection/>
    </xf>
    <xf numFmtId="0" fontId="118" fillId="0" borderId="61" xfId="0" applyFont="1" applyFill="1" applyBorder="1" applyAlignment="1" applyProtection="1">
      <alignment horizontal="right" vertical="center" textRotation="255"/>
      <protection/>
    </xf>
    <xf numFmtId="0" fontId="118" fillId="0" borderId="0" xfId="0" applyFont="1" applyFill="1" applyBorder="1" applyAlignment="1" applyProtection="1">
      <alignment horizontal="left" vertical="center" textRotation="255"/>
      <protection/>
    </xf>
    <xf numFmtId="0" fontId="118" fillId="0" borderId="0" xfId="0" applyFont="1" applyFill="1" applyBorder="1" applyAlignment="1" applyProtection="1">
      <alignment horizontal="right" vertical="center" textRotation="255"/>
      <protection/>
    </xf>
    <xf numFmtId="0" fontId="108" fillId="0" borderId="61" xfId="0" applyFont="1" applyFill="1" applyBorder="1" applyAlignment="1" applyProtection="1">
      <alignment horizontal="left" vertical="center" textRotation="255"/>
      <protection/>
    </xf>
    <xf numFmtId="0" fontId="108" fillId="0" borderId="61" xfId="0" applyFont="1" applyFill="1" applyBorder="1" applyAlignment="1" applyProtection="1">
      <alignment horizontal="right" vertical="center" textRotation="255"/>
      <protection/>
    </xf>
    <xf numFmtId="0" fontId="108" fillId="0" borderId="0" xfId="0" applyFont="1" applyFill="1" applyBorder="1" applyAlignment="1" applyProtection="1">
      <alignment horizontal="left" vertical="center" textRotation="255" wrapText="1" shrinkToFit="1"/>
      <protection/>
    </xf>
    <xf numFmtId="0" fontId="108" fillId="0" borderId="0" xfId="0" applyFont="1" applyFill="1" applyBorder="1" applyAlignment="1" applyProtection="1">
      <alignment horizontal="right" vertical="center" textRotation="255" wrapText="1" shrinkToFit="1"/>
      <protection/>
    </xf>
    <xf numFmtId="0" fontId="0" fillId="0" borderId="0" xfId="0" applyFont="1" applyAlignment="1">
      <alignment horizontal="left" indent="1"/>
    </xf>
    <xf numFmtId="0" fontId="0" fillId="0" borderId="0" xfId="0" applyFont="1" applyAlignment="1">
      <alignment horizontal="left" vertical="center" indent="1"/>
    </xf>
    <xf numFmtId="0" fontId="0" fillId="0" borderId="0" xfId="0" applyAlignment="1">
      <alignment horizontal="left" indent="1"/>
    </xf>
    <xf numFmtId="0" fontId="0" fillId="0" borderId="0" xfId="0" applyAlignment="1">
      <alignment horizontal="left" vertical="center" indent="1"/>
    </xf>
    <xf numFmtId="0" fontId="119" fillId="0" borderId="0" xfId="0" applyFont="1" applyAlignment="1">
      <alignment vertical="center"/>
    </xf>
    <xf numFmtId="0" fontId="0" fillId="0" borderId="0" xfId="0" applyFont="1" applyAlignment="1">
      <alignment horizontal="left"/>
    </xf>
    <xf numFmtId="0" fontId="119" fillId="0" borderId="0" xfId="0" applyFont="1" applyAlignment="1">
      <alignment horizontal="left" vertical="center" indent="1"/>
    </xf>
    <xf numFmtId="0" fontId="109" fillId="35" borderId="62" xfId="43" applyFont="1" applyFill="1" applyBorder="1" applyAlignment="1" applyProtection="1">
      <alignment horizontal="center" vertical="center" wrapText="1"/>
      <protection/>
    </xf>
    <xf numFmtId="0" fontId="107" fillId="0" borderId="0" xfId="0" applyFont="1" applyFill="1" applyBorder="1" applyAlignment="1" applyProtection="1">
      <alignment vertical="center"/>
      <protection/>
    </xf>
    <xf numFmtId="0" fontId="120" fillId="34" borderId="22" xfId="0" applyFont="1" applyFill="1" applyBorder="1" applyAlignment="1" applyProtection="1">
      <alignment vertical="center"/>
      <protection/>
    </xf>
    <xf numFmtId="0" fontId="101" fillId="34" borderId="63" xfId="0" applyFont="1" applyFill="1" applyBorder="1" applyAlignment="1" applyProtection="1">
      <alignment vertical="center"/>
      <protection/>
    </xf>
    <xf numFmtId="0" fontId="101" fillId="34" borderId="64" xfId="0" applyFont="1" applyFill="1" applyBorder="1" applyAlignment="1" applyProtection="1">
      <alignment vertical="center"/>
      <protection/>
    </xf>
    <xf numFmtId="0" fontId="101" fillId="34" borderId="64" xfId="0" applyFont="1" applyFill="1" applyBorder="1" applyAlignment="1" applyProtection="1">
      <alignment horizontal="left" vertical="center"/>
      <protection/>
    </xf>
    <xf numFmtId="0" fontId="101" fillId="34" borderId="65" xfId="0" applyFont="1" applyFill="1" applyBorder="1" applyAlignment="1" applyProtection="1">
      <alignment vertical="center"/>
      <protection/>
    </xf>
    <xf numFmtId="0" fontId="102" fillId="34" borderId="66" xfId="0" applyFont="1" applyFill="1" applyBorder="1" applyAlignment="1" applyProtection="1">
      <alignment vertical="center"/>
      <protection/>
    </xf>
    <xf numFmtId="0" fontId="102" fillId="34" borderId="67" xfId="0" applyFont="1" applyFill="1" applyBorder="1" applyAlignment="1" applyProtection="1">
      <alignment vertical="center"/>
      <protection/>
    </xf>
    <xf numFmtId="0" fontId="102" fillId="34" borderId="67" xfId="0" applyFont="1" applyFill="1" applyBorder="1" applyAlignment="1" applyProtection="1">
      <alignment horizontal="left" vertical="center"/>
      <protection/>
    </xf>
    <xf numFmtId="0" fontId="121" fillId="37" borderId="68" xfId="0" applyFont="1" applyFill="1" applyBorder="1" applyAlignment="1" applyProtection="1">
      <alignment horizontal="center" vertical="center"/>
      <protection/>
    </xf>
    <xf numFmtId="0" fontId="121" fillId="37" borderId="69" xfId="0" applyFont="1" applyFill="1" applyBorder="1" applyAlignment="1" applyProtection="1">
      <alignment horizontal="center" vertical="center"/>
      <protection/>
    </xf>
    <xf numFmtId="0" fontId="122" fillId="37" borderId="70" xfId="0" applyFont="1" applyFill="1" applyBorder="1" applyAlignment="1" applyProtection="1">
      <alignment horizontal="center" vertical="center" wrapText="1"/>
      <protection/>
    </xf>
    <xf numFmtId="0" fontId="109" fillId="38" borderId="71" xfId="0" applyFont="1" applyFill="1" applyBorder="1" applyAlignment="1" applyProtection="1">
      <alignment horizontal="center" vertical="center" shrinkToFit="1"/>
      <protection/>
    </xf>
    <xf numFmtId="0" fontId="109" fillId="38" borderId="72" xfId="0" applyFont="1" applyFill="1" applyBorder="1" applyAlignment="1" applyProtection="1">
      <alignment horizontal="center" vertical="center" shrinkToFit="1"/>
      <protection/>
    </xf>
    <xf numFmtId="0" fontId="120" fillId="13" borderId="73" xfId="0" applyFont="1" applyFill="1" applyBorder="1" applyAlignment="1" applyProtection="1">
      <alignment vertical="center"/>
      <protection/>
    </xf>
    <xf numFmtId="0" fontId="120" fillId="13" borderId="74" xfId="0" applyFont="1" applyFill="1" applyBorder="1" applyAlignment="1" applyProtection="1">
      <alignment vertical="center"/>
      <protection/>
    </xf>
    <xf numFmtId="0" fontId="120" fillId="13" borderId="75" xfId="0" applyFont="1" applyFill="1" applyBorder="1" applyAlignment="1" applyProtection="1">
      <alignment horizontal="left" vertical="center"/>
      <protection/>
    </xf>
    <xf numFmtId="0" fontId="120" fillId="13" borderId="19" xfId="0" applyFont="1" applyFill="1" applyBorder="1" applyAlignment="1" applyProtection="1">
      <alignment horizontal="left" vertical="center"/>
      <protection/>
    </xf>
    <xf numFmtId="0" fontId="123" fillId="6" borderId="38" xfId="0" applyFont="1" applyFill="1" applyBorder="1" applyAlignment="1" applyProtection="1">
      <alignment horizontal="center" vertical="center" shrinkToFit="1"/>
      <protection/>
    </xf>
    <xf numFmtId="0" fontId="123" fillId="6" borderId="39" xfId="0" applyFont="1" applyFill="1" applyBorder="1" applyAlignment="1" applyProtection="1">
      <alignment horizontal="center" vertical="center" shrinkToFit="1"/>
      <protection/>
    </xf>
    <xf numFmtId="0" fontId="124" fillId="20" borderId="76" xfId="0" applyFont="1" applyFill="1" applyBorder="1" applyAlignment="1" applyProtection="1">
      <alignment horizontal="center" vertical="center"/>
      <protection/>
    </xf>
    <xf numFmtId="0" fontId="124" fillId="20" borderId="77" xfId="0" applyFont="1" applyFill="1" applyBorder="1" applyAlignment="1" applyProtection="1">
      <alignment horizontal="center" vertical="center" wrapText="1"/>
      <protection/>
    </xf>
    <xf numFmtId="0" fontId="124" fillId="20" borderId="77" xfId="0" applyFont="1" applyFill="1" applyBorder="1" applyAlignment="1" applyProtection="1">
      <alignment horizontal="center" vertical="center"/>
      <protection/>
    </xf>
    <xf numFmtId="0" fontId="104" fillId="0" borderId="78" xfId="0" applyFont="1" applyFill="1" applyBorder="1" applyAlignment="1" applyProtection="1">
      <alignment vertical="center" textRotation="255"/>
      <protection/>
    </xf>
    <xf numFmtId="0" fontId="108" fillId="0" borderId="78" xfId="0" applyFont="1" applyFill="1" applyBorder="1" applyAlignment="1" applyProtection="1">
      <alignment vertical="center" textRotation="255"/>
      <protection/>
    </xf>
    <xf numFmtId="0" fontId="108" fillId="0" borderId="78" xfId="0" applyFont="1" applyFill="1" applyBorder="1" applyAlignment="1" applyProtection="1">
      <alignment horizontal="right" vertical="center" textRotation="255"/>
      <protection/>
    </xf>
    <xf numFmtId="0" fontId="101" fillId="0" borderId="78" xfId="0" applyFont="1" applyFill="1" applyBorder="1" applyAlignment="1" applyProtection="1">
      <alignment vertical="center" textRotation="255"/>
      <protection/>
    </xf>
    <xf numFmtId="0" fontId="101" fillId="0" borderId="79" xfId="0" applyFont="1" applyFill="1" applyBorder="1" applyAlignment="1" applyProtection="1">
      <alignment vertical="center"/>
      <protection/>
    </xf>
    <xf numFmtId="0" fontId="103" fillId="0" borderId="80" xfId="0" applyFont="1" applyFill="1" applyBorder="1" applyAlignment="1" applyProtection="1">
      <alignment vertical="center"/>
      <protection/>
    </xf>
    <xf numFmtId="0" fontId="111" fillId="0" borderId="81" xfId="0" applyFont="1" applyFill="1" applyBorder="1" applyAlignment="1" applyProtection="1">
      <alignment vertical="center"/>
      <protection/>
    </xf>
    <xf numFmtId="0" fontId="101" fillId="0" borderId="81" xfId="0" applyFont="1" applyFill="1" applyBorder="1" applyAlignment="1" applyProtection="1">
      <alignment vertical="center"/>
      <protection/>
    </xf>
    <xf numFmtId="0" fontId="103" fillId="0" borderId="82" xfId="0" applyFont="1" applyFill="1" applyBorder="1" applyAlignment="1" applyProtection="1">
      <alignment vertical="center"/>
      <protection/>
    </xf>
    <xf numFmtId="0" fontId="101" fillId="0" borderId="83" xfId="0" applyFont="1" applyFill="1" applyBorder="1" applyAlignment="1" applyProtection="1">
      <alignment vertical="center"/>
      <protection/>
    </xf>
    <xf numFmtId="0" fontId="101" fillId="0" borderId="84" xfId="0" applyFont="1" applyFill="1" applyBorder="1" applyAlignment="1" applyProtection="1">
      <alignment vertical="center"/>
      <protection/>
    </xf>
    <xf numFmtId="0" fontId="101" fillId="0" borderId="78" xfId="0" applyFont="1" applyFill="1" applyBorder="1" applyAlignment="1" applyProtection="1">
      <alignment vertical="center"/>
      <protection/>
    </xf>
    <xf numFmtId="0" fontId="102" fillId="0" borderId="79" xfId="0" applyFont="1" applyFill="1" applyBorder="1" applyAlignment="1" applyProtection="1">
      <alignment vertical="center"/>
      <protection/>
    </xf>
    <xf numFmtId="0" fontId="101" fillId="0" borderId="80" xfId="0" applyFont="1" applyFill="1" applyBorder="1" applyAlignment="1" applyProtection="1">
      <alignment vertical="center"/>
      <protection/>
    </xf>
    <xf numFmtId="0" fontId="120" fillId="0" borderId="85" xfId="0" applyFont="1" applyFill="1" applyBorder="1" applyAlignment="1" applyProtection="1">
      <alignment vertical="center"/>
      <protection/>
    </xf>
    <xf numFmtId="0" fontId="107" fillId="0" borderId="85" xfId="0" applyFont="1" applyFill="1" applyBorder="1" applyAlignment="1" applyProtection="1">
      <alignment vertical="center"/>
      <protection/>
    </xf>
    <xf numFmtId="0" fontId="101" fillId="0" borderId="85" xfId="0" applyFont="1" applyFill="1" applyBorder="1" applyAlignment="1" applyProtection="1">
      <alignment vertical="center" wrapText="1"/>
      <protection locked="0"/>
    </xf>
    <xf numFmtId="0" fontId="102" fillId="0" borderId="81" xfId="0" applyFont="1" applyFill="1" applyBorder="1" applyAlignment="1" applyProtection="1">
      <alignment vertical="center" shrinkToFit="1"/>
      <protection/>
    </xf>
    <xf numFmtId="0" fontId="102" fillId="0" borderId="81" xfId="0" applyFont="1" applyFill="1" applyBorder="1" applyAlignment="1" applyProtection="1">
      <alignment vertical="center"/>
      <protection/>
    </xf>
    <xf numFmtId="0" fontId="101" fillId="0" borderId="82" xfId="0" applyFont="1" applyFill="1" applyBorder="1" applyAlignment="1" applyProtection="1">
      <alignment vertical="center"/>
      <protection/>
    </xf>
    <xf numFmtId="0" fontId="101" fillId="0" borderId="80" xfId="0" applyFont="1" applyFill="1" applyBorder="1" applyAlignment="1" applyProtection="1">
      <alignment horizontal="center" vertical="center"/>
      <protection/>
    </xf>
    <xf numFmtId="0" fontId="102" fillId="0" borderId="81" xfId="0" applyFont="1" applyFill="1" applyBorder="1" applyAlignment="1" applyProtection="1">
      <alignment horizontal="center" vertical="center"/>
      <protection/>
    </xf>
    <xf numFmtId="0" fontId="108" fillId="0" borderId="80" xfId="0" applyFont="1" applyFill="1" applyBorder="1" applyAlignment="1" applyProtection="1">
      <alignment vertical="center"/>
      <protection/>
    </xf>
    <xf numFmtId="0" fontId="102" fillId="0" borderId="84" xfId="0" applyFont="1" applyFill="1" applyBorder="1" applyAlignment="1" applyProtection="1">
      <alignment vertical="center"/>
      <protection/>
    </xf>
    <xf numFmtId="0" fontId="104" fillId="0" borderId="78" xfId="0" applyFont="1" applyFill="1" applyBorder="1" applyAlignment="1" applyProtection="1">
      <alignment vertical="center"/>
      <protection/>
    </xf>
    <xf numFmtId="0" fontId="104" fillId="0" borderId="86" xfId="0" applyFont="1" applyFill="1" applyBorder="1" applyAlignment="1" applyProtection="1">
      <alignment vertical="center"/>
      <protection/>
    </xf>
    <xf numFmtId="0" fontId="105" fillId="0" borderId="79" xfId="0" applyFont="1" applyFill="1" applyBorder="1" applyAlignment="1" applyProtection="1">
      <alignment vertical="center"/>
      <protection/>
    </xf>
    <xf numFmtId="0" fontId="101" fillId="0" borderId="87" xfId="0" applyFont="1" applyFill="1" applyBorder="1" applyAlignment="1" applyProtection="1">
      <alignment vertical="center"/>
      <protection/>
    </xf>
    <xf numFmtId="0" fontId="101" fillId="0" borderId="83" xfId="0" applyFont="1" applyFill="1" applyBorder="1" applyAlignment="1" applyProtection="1">
      <alignment horizontal="left" vertical="center"/>
      <protection/>
    </xf>
    <xf numFmtId="0" fontId="101" fillId="34" borderId="88" xfId="0" applyFont="1" applyFill="1" applyBorder="1" applyAlignment="1" applyProtection="1">
      <alignment vertical="center"/>
      <protection/>
    </xf>
    <xf numFmtId="0" fontId="101" fillId="34" borderId="89" xfId="0" applyFont="1" applyFill="1" applyBorder="1" applyAlignment="1" applyProtection="1">
      <alignment vertical="center"/>
      <protection/>
    </xf>
    <xf numFmtId="0" fontId="101" fillId="34" borderId="90" xfId="0" applyFont="1" applyFill="1" applyBorder="1" applyAlignment="1" applyProtection="1">
      <alignment vertical="center"/>
      <protection/>
    </xf>
    <xf numFmtId="0" fontId="101" fillId="34" borderId="91" xfId="0" applyFont="1" applyFill="1" applyBorder="1" applyAlignment="1" applyProtection="1">
      <alignment vertical="center"/>
      <protection/>
    </xf>
    <xf numFmtId="0" fontId="101" fillId="34" borderId="92" xfId="0" applyFont="1" applyFill="1" applyBorder="1" applyAlignment="1" applyProtection="1">
      <alignment vertical="center"/>
      <protection/>
    </xf>
    <xf numFmtId="0" fontId="101" fillId="34" borderId="93" xfId="0" applyFont="1" applyFill="1" applyBorder="1" applyAlignment="1" applyProtection="1">
      <alignment vertical="center"/>
      <protection/>
    </xf>
    <xf numFmtId="0" fontId="102" fillId="34" borderId="94" xfId="0" applyFont="1" applyFill="1" applyBorder="1" applyAlignment="1" applyProtection="1">
      <alignment vertical="center"/>
      <protection/>
    </xf>
    <xf numFmtId="0" fontId="101" fillId="34" borderId="95" xfId="0" applyFont="1" applyFill="1" applyBorder="1" applyAlignment="1" applyProtection="1">
      <alignment vertical="center"/>
      <protection/>
    </xf>
    <xf numFmtId="0" fontId="101" fillId="34" borderId="96" xfId="0" applyFont="1" applyFill="1" applyBorder="1" applyAlignment="1" applyProtection="1">
      <alignment vertical="center"/>
      <protection/>
    </xf>
    <xf numFmtId="0" fontId="102" fillId="34" borderId="97" xfId="0" applyFont="1" applyFill="1" applyBorder="1" applyAlignment="1" applyProtection="1">
      <alignment vertical="center"/>
      <protection/>
    </xf>
    <xf numFmtId="0" fontId="101" fillId="34" borderId="98" xfId="0" applyFont="1" applyFill="1" applyBorder="1" applyAlignment="1" applyProtection="1">
      <alignment horizontal="center" vertical="center"/>
      <protection/>
    </xf>
    <xf numFmtId="0" fontId="102" fillId="34" borderId="99" xfId="0" applyFont="1" applyFill="1" applyBorder="1" applyAlignment="1" applyProtection="1">
      <alignment horizontal="center" vertical="center"/>
      <protection/>
    </xf>
    <xf numFmtId="0" fontId="101" fillId="34" borderId="100" xfId="0" applyFont="1" applyFill="1" applyBorder="1" applyAlignment="1" applyProtection="1">
      <alignment vertical="center"/>
      <protection/>
    </xf>
    <xf numFmtId="0" fontId="102" fillId="34" borderId="99" xfId="0" applyFont="1" applyFill="1" applyBorder="1" applyAlignment="1" applyProtection="1">
      <alignment vertical="center"/>
      <protection/>
    </xf>
    <xf numFmtId="0" fontId="101" fillId="34" borderId="101" xfId="0" applyFont="1" applyFill="1" applyBorder="1" applyAlignment="1" applyProtection="1">
      <alignment vertical="center"/>
      <protection/>
    </xf>
    <xf numFmtId="0" fontId="101" fillId="34" borderId="102" xfId="0" applyFont="1" applyFill="1" applyBorder="1" applyAlignment="1" applyProtection="1">
      <alignment vertical="center"/>
      <protection/>
    </xf>
    <xf numFmtId="0" fontId="102" fillId="34" borderId="103" xfId="0" applyFont="1" applyFill="1" applyBorder="1" applyAlignment="1" applyProtection="1">
      <alignment vertical="center"/>
      <protection/>
    </xf>
    <xf numFmtId="0" fontId="103" fillId="34" borderId="104" xfId="0" applyFont="1" applyFill="1" applyBorder="1" applyAlignment="1" applyProtection="1">
      <alignment vertical="center"/>
      <protection/>
    </xf>
    <xf numFmtId="0" fontId="103" fillId="34" borderId="105" xfId="0" applyFont="1" applyFill="1" applyBorder="1" applyAlignment="1" applyProtection="1">
      <alignment vertical="center"/>
      <protection/>
    </xf>
    <xf numFmtId="0" fontId="101" fillId="34" borderId="105" xfId="0" applyFont="1" applyFill="1" applyBorder="1" applyAlignment="1" applyProtection="1">
      <alignment vertical="center"/>
      <protection/>
    </xf>
    <xf numFmtId="0" fontId="102" fillId="34" borderId="106" xfId="0" applyFont="1" applyFill="1" applyBorder="1" applyAlignment="1" applyProtection="1">
      <alignment vertical="center"/>
      <protection/>
    </xf>
    <xf numFmtId="0" fontId="103" fillId="34" borderId="107" xfId="0" applyFont="1" applyFill="1" applyBorder="1" applyAlignment="1" applyProtection="1">
      <alignment vertical="center"/>
      <protection/>
    </xf>
    <xf numFmtId="0" fontId="102" fillId="34" borderId="108" xfId="0" applyFont="1" applyFill="1" applyBorder="1" applyAlignment="1" applyProtection="1">
      <alignment vertical="center"/>
      <protection/>
    </xf>
    <xf numFmtId="0" fontId="101" fillId="34" borderId="107" xfId="0" applyFont="1" applyFill="1" applyBorder="1" applyAlignment="1" applyProtection="1">
      <alignment vertical="center"/>
      <protection/>
    </xf>
    <xf numFmtId="0" fontId="101" fillId="34" borderId="107" xfId="0" applyFont="1" applyFill="1" applyBorder="1" applyAlignment="1" applyProtection="1">
      <alignment horizontal="center" vertical="center"/>
      <protection/>
    </xf>
    <xf numFmtId="0" fontId="102" fillId="34" borderId="108" xfId="0" applyFont="1" applyFill="1" applyBorder="1" applyAlignment="1" applyProtection="1">
      <alignment horizontal="center" vertical="center"/>
      <protection/>
    </xf>
    <xf numFmtId="0" fontId="0" fillId="34" borderId="109" xfId="0" applyFont="1" applyFill="1" applyBorder="1" applyAlignment="1" applyProtection="1">
      <alignment vertical="center"/>
      <protection/>
    </xf>
    <xf numFmtId="0" fontId="0" fillId="34" borderId="110" xfId="0" applyFont="1" applyFill="1" applyBorder="1" applyAlignment="1" applyProtection="1">
      <alignment vertical="center"/>
      <protection/>
    </xf>
    <xf numFmtId="0" fontId="95" fillId="34" borderId="111" xfId="0" applyFont="1" applyFill="1" applyBorder="1" applyAlignment="1" applyProtection="1">
      <alignment horizontal="center" vertical="center"/>
      <protection/>
    </xf>
    <xf numFmtId="0" fontId="111" fillId="39" borderId="83" xfId="0" applyFont="1" applyFill="1" applyBorder="1" applyAlignment="1" applyProtection="1">
      <alignment vertical="center"/>
      <protection/>
    </xf>
    <xf numFmtId="0" fontId="125" fillId="39" borderId="84" xfId="0" applyFont="1" applyFill="1" applyBorder="1" applyAlignment="1" applyProtection="1">
      <alignment vertical="center"/>
      <protection/>
    </xf>
    <xf numFmtId="0" fontId="101" fillId="34" borderId="76" xfId="0" applyFont="1" applyFill="1" applyBorder="1" applyAlignment="1" applyProtection="1">
      <alignment vertical="center" wrapText="1"/>
      <protection locked="0"/>
    </xf>
    <xf numFmtId="0" fontId="101" fillId="34" borderId="51" xfId="0" applyFont="1" applyFill="1" applyBorder="1" applyAlignment="1" applyProtection="1">
      <alignment vertical="center" wrapText="1"/>
      <protection locked="0"/>
    </xf>
    <xf numFmtId="0" fontId="101" fillId="34" borderId="72" xfId="0" applyFont="1" applyFill="1" applyBorder="1" applyAlignment="1" applyProtection="1">
      <alignment vertical="center" wrapText="1"/>
      <protection locked="0"/>
    </xf>
    <xf numFmtId="0" fontId="101" fillId="34" borderId="53" xfId="0" applyFont="1" applyFill="1" applyBorder="1" applyAlignment="1" applyProtection="1">
      <alignment vertical="center" wrapText="1"/>
      <protection locked="0"/>
    </xf>
    <xf numFmtId="0" fontId="0" fillId="34" borderId="72" xfId="0" applyFont="1" applyFill="1" applyBorder="1" applyAlignment="1" applyProtection="1">
      <alignment vertical="center" wrapText="1"/>
      <protection locked="0"/>
    </xf>
    <xf numFmtId="0" fontId="0" fillId="34" borderId="112"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101" fillId="0" borderId="73" xfId="0" applyFont="1" applyFill="1" applyBorder="1" applyAlignment="1" applyProtection="1">
      <alignment horizontal="left" vertical="center" wrapText="1"/>
      <protection locked="0"/>
    </xf>
    <xf numFmtId="0" fontId="101" fillId="0" borderId="74" xfId="0" applyFont="1" applyFill="1" applyBorder="1" applyAlignment="1" applyProtection="1">
      <alignment horizontal="left" vertical="center" wrapText="1"/>
      <protection locked="0"/>
    </xf>
    <xf numFmtId="0" fontId="101" fillId="0" borderId="75" xfId="0" applyFont="1" applyFill="1" applyBorder="1" applyAlignment="1" applyProtection="1">
      <alignment horizontal="left" vertical="center" wrapText="1"/>
      <protection locked="0"/>
    </xf>
    <xf numFmtId="0" fontId="101" fillId="0" borderId="42" xfId="0" applyFont="1" applyFill="1" applyBorder="1" applyAlignment="1" applyProtection="1">
      <alignment horizontal="left" vertical="center" wrapText="1"/>
      <protection locked="0"/>
    </xf>
    <xf numFmtId="0" fontId="101" fillId="0" borderId="0" xfId="0" applyFont="1" applyFill="1" applyBorder="1" applyAlignment="1" applyProtection="1">
      <alignment horizontal="left" vertical="center" wrapText="1"/>
      <protection locked="0"/>
    </xf>
    <xf numFmtId="0" fontId="101" fillId="0" borderId="113" xfId="0" applyFont="1" applyFill="1" applyBorder="1" applyAlignment="1" applyProtection="1">
      <alignment horizontal="left" vertical="center" wrapText="1"/>
      <protection locked="0"/>
    </xf>
    <xf numFmtId="0" fontId="101" fillId="0" borderId="114" xfId="0" applyFont="1" applyFill="1" applyBorder="1" applyAlignment="1" applyProtection="1">
      <alignment horizontal="left" vertical="center" wrapText="1"/>
      <protection locked="0"/>
    </xf>
    <xf numFmtId="0" fontId="101" fillId="0" borderId="43" xfId="0" applyFont="1" applyFill="1" applyBorder="1" applyAlignment="1" applyProtection="1">
      <alignment horizontal="left" vertical="center" wrapText="1"/>
      <protection locked="0"/>
    </xf>
    <xf numFmtId="0" fontId="101" fillId="0" borderId="19" xfId="0" applyFont="1" applyFill="1" applyBorder="1" applyAlignment="1" applyProtection="1">
      <alignment horizontal="left" vertical="center" wrapText="1"/>
      <protection locked="0"/>
    </xf>
    <xf numFmtId="0" fontId="101" fillId="0" borderId="22" xfId="0" applyFont="1" applyFill="1" applyBorder="1" applyAlignment="1" applyProtection="1">
      <alignment vertical="center" shrinkToFit="1"/>
      <protection locked="0"/>
    </xf>
    <xf numFmtId="0" fontId="101" fillId="0" borderId="24" xfId="0" applyFont="1" applyFill="1" applyBorder="1" applyAlignment="1" applyProtection="1">
      <alignment vertical="center" shrinkToFit="1"/>
      <protection locked="0"/>
    </xf>
    <xf numFmtId="0" fontId="101" fillId="0" borderId="115" xfId="0" applyFont="1" applyFill="1" applyBorder="1" applyAlignment="1" applyProtection="1">
      <alignment vertical="center" shrinkToFit="1"/>
      <protection locked="0"/>
    </xf>
    <xf numFmtId="0" fontId="101" fillId="0" borderId="22" xfId="0" applyFont="1" applyFill="1" applyBorder="1" applyAlignment="1" applyProtection="1">
      <alignment horizontal="left" vertical="center" shrinkToFit="1"/>
      <protection locked="0"/>
    </xf>
    <xf numFmtId="0" fontId="101" fillId="0" borderId="24" xfId="0" applyFont="1" applyFill="1" applyBorder="1" applyAlignment="1" applyProtection="1">
      <alignment horizontal="left" vertical="center" shrinkToFit="1"/>
      <protection locked="0"/>
    </xf>
    <xf numFmtId="0" fontId="101" fillId="0" borderId="115" xfId="0" applyFont="1" applyFill="1" applyBorder="1" applyAlignment="1" applyProtection="1">
      <alignment horizontal="left" vertical="center" shrinkToFit="1"/>
      <protection locked="0"/>
    </xf>
    <xf numFmtId="0" fontId="123" fillId="33" borderId="0" xfId="0" applyFont="1" applyFill="1" applyBorder="1" applyAlignment="1" applyProtection="1">
      <alignment horizontal="center" vertical="center"/>
      <protection/>
    </xf>
    <xf numFmtId="0" fontId="123" fillId="33" borderId="14" xfId="0" applyFont="1" applyFill="1" applyBorder="1" applyAlignment="1" applyProtection="1">
      <alignment horizontal="center" vertical="center"/>
      <protection/>
    </xf>
    <xf numFmtId="0" fontId="101" fillId="34" borderId="112" xfId="0" applyFont="1" applyFill="1" applyBorder="1" applyAlignment="1" applyProtection="1">
      <alignment vertical="center" wrapText="1"/>
      <protection locked="0"/>
    </xf>
    <xf numFmtId="0" fontId="123" fillId="40" borderId="22" xfId="0" applyFont="1" applyFill="1" applyBorder="1" applyAlignment="1" applyProtection="1">
      <alignment horizontal="center" vertical="center" shrinkToFit="1"/>
      <protection/>
    </xf>
    <xf numFmtId="0" fontId="123" fillId="40" borderId="115"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115" xfId="0" applyFont="1" applyFill="1" applyBorder="1" applyAlignment="1" applyProtection="1">
      <alignment horizontal="center" vertical="center"/>
      <protection/>
    </xf>
    <xf numFmtId="0" fontId="123" fillId="0" borderId="77" xfId="0" applyFont="1" applyFill="1" applyBorder="1" applyAlignment="1" applyProtection="1">
      <alignment horizontal="center" vertical="center" wrapText="1"/>
      <protection/>
    </xf>
    <xf numFmtId="0" fontId="123" fillId="0" borderId="61" xfId="0" applyFont="1" applyFill="1" applyBorder="1" applyAlignment="1" applyProtection="1">
      <alignment horizontal="center" vertical="center" wrapText="1"/>
      <protection/>
    </xf>
    <xf numFmtId="0" fontId="123" fillId="0" borderId="52" xfId="0" applyFont="1" applyFill="1" applyBorder="1" applyAlignment="1" applyProtection="1">
      <alignment horizontal="center" vertical="center" wrapText="1"/>
      <protection/>
    </xf>
    <xf numFmtId="0" fontId="0" fillId="0" borderId="76" xfId="0" applyFont="1" applyFill="1" applyBorder="1" applyAlignment="1" applyProtection="1">
      <alignment vertical="center" shrinkToFit="1"/>
      <protection locked="0"/>
    </xf>
    <xf numFmtId="0" fontId="0" fillId="0" borderId="116" xfId="0" applyFont="1" applyFill="1" applyBorder="1" applyAlignment="1" applyProtection="1">
      <alignment vertical="center" shrinkToFit="1"/>
      <protection locked="0"/>
    </xf>
    <xf numFmtId="0" fontId="0" fillId="0" borderId="51" xfId="0" applyFont="1" applyFill="1" applyBorder="1" applyAlignment="1" applyProtection="1">
      <alignment vertical="center" shrinkToFit="1"/>
      <protection locked="0"/>
    </xf>
    <xf numFmtId="0" fontId="0" fillId="0" borderId="7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126" fillId="34" borderId="117" xfId="0" applyFont="1" applyFill="1" applyBorder="1" applyAlignment="1" applyProtection="1">
      <alignment vertical="center" shrinkToFit="1"/>
      <protection locked="0"/>
    </xf>
    <xf numFmtId="0" fontId="126" fillId="34" borderId="118" xfId="0" applyFont="1" applyFill="1" applyBorder="1" applyAlignment="1" applyProtection="1">
      <alignment vertical="center" shrinkToFit="1"/>
      <protection locked="0"/>
    </xf>
    <xf numFmtId="0" fontId="0" fillId="34" borderId="114" xfId="0" applyFont="1" applyFill="1" applyBorder="1" applyAlignment="1" applyProtection="1">
      <alignment vertical="center" wrapText="1"/>
      <protection/>
    </xf>
    <xf numFmtId="0" fontId="0" fillId="34" borderId="43" xfId="0" applyFont="1" applyFill="1" applyBorder="1" applyAlignment="1" applyProtection="1">
      <alignment vertical="center" wrapText="1"/>
      <protection/>
    </xf>
    <xf numFmtId="0" fontId="0" fillId="34" borderId="19" xfId="0" applyFont="1" applyFill="1" applyBorder="1" applyAlignment="1" applyProtection="1">
      <alignment vertical="center" wrapText="1"/>
      <protection/>
    </xf>
    <xf numFmtId="0" fontId="109" fillId="34" borderId="22" xfId="0" applyFont="1" applyFill="1" applyBorder="1" applyAlignment="1" applyProtection="1">
      <alignment horizontal="center" vertical="center" shrinkToFit="1"/>
      <protection/>
    </xf>
    <xf numFmtId="0" fontId="109" fillId="34" borderId="24" xfId="0" applyFont="1" applyFill="1" applyBorder="1" applyAlignment="1" applyProtection="1">
      <alignment horizontal="center" vertical="center" shrinkToFit="1"/>
      <protection/>
    </xf>
    <xf numFmtId="0" fontId="109" fillId="34" borderId="115" xfId="0" applyFont="1" applyFill="1" applyBorder="1" applyAlignment="1" applyProtection="1">
      <alignment horizontal="center" vertical="center" shrinkToFit="1"/>
      <protection/>
    </xf>
    <xf numFmtId="0" fontId="0" fillId="34" borderId="119" xfId="0" applyFont="1" applyFill="1" applyBorder="1" applyAlignment="1" applyProtection="1">
      <alignment horizontal="center" vertical="center" shrinkToFit="1"/>
      <protection locked="0"/>
    </xf>
    <xf numFmtId="0" fontId="0" fillId="34" borderId="40" xfId="0" applyFont="1" applyFill="1" applyBorder="1" applyAlignment="1" applyProtection="1">
      <alignment horizontal="center" vertical="center" shrinkToFit="1"/>
      <protection locked="0"/>
    </xf>
    <xf numFmtId="0" fontId="124" fillId="20" borderId="22" xfId="0" applyFont="1" applyFill="1" applyBorder="1" applyAlignment="1" applyProtection="1">
      <alignment horizontal="center" vertical="center" shrinkToFit="1"/>
      <protection/>
    </xf>
    <xf numFmtId="0" fontId="124" fillId="20" borderId="24" xfId="0" applyFont="1" applyFill="1" applyBorder="1" applyAlignment="1" applyProtection="1">
      <alignment horizontal="center" vertical="center" shrinkToFit="1"/>
      <protection/>
    </xf>
    <xf numFmtId="0" fontId="124" fillId="20" borderId="115"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15" xfId="0" applyFont="1" applyFill="1" applyBorder="1" applyAlignment="1" applyProtection="1">
      <alignment horizontal="center" vertical="center" wrapText="1"/>
      <protection locked="0"/>
    </xf>
    <xf numFmtId="0" fontId="123" fillId="6" borderId="73" xfId="0" applyFont="1" applyFill="1" applyBorder="1" applyAlignment="1" applyProtection="1">
      <alignment horizontal="center" vertical="center" shrinkToFit="1"/>
      <protection/>
    </xf>
    <xf numFmtId="0" fontId="123" fillId="6" borderId="75" xfId="0" applyFont="1" applyFill="1" applyBorder="1" applyAlignment="1" applyProtection="1">
      <alignment horizontal="center" vertical="center" shrinkToFit="1"/>
      <protection/>
    </xf>
    <xf numFmtId="0" fontId="123" fillId="6" borderId="114" xfId="0" applyFont="1" applyFill="1" applyBorder="1" applyAlignment="1" applyProtection="1">
      <alignment horizontal="center" vertical="center" shrinkToFit="1"/>
      <protection/>
    </xf>
    <xf numFmtId="0" fontId="123" fillId="6" borderId="19" xfId="0" applyFont="1" applyFill="1" applyBorder="1" applyAlignment="1" applyProtection="1">
      <alignment horizontal="center" vertical="center" shrinkToFit="1"/>
      <protection/>
    </xf>
    <xf numFmtId="0" fontId="101" fillId="0" borderId="38" xfId="0" applyFont="1" applyFill="1" applyBorder="1" applyAlignment="1" applyProtection="1">
      <alignment horizontal="center" vertical="center"/>
      <protection locked="0"/>
    </xf>
    <xf numFmtId="0" fontId="101" fillId="0" borderId="39" xfId="0" applyFont="1" applyFill="1" applyBorder="1" applyAlignment="1" applyProtection="1">
      <alignment horizontal="center" vertical="center"/>
      <protection locked="0"/>
    </xf>
    <xf numFmtId="0" fontId="123" fillId="6" borderId="74" xfId="0" applyFont="1" applyFill="1" applyBorder="1" applyAlignment="1" applyProtection="1">
      <alignment horizontal="center" vertical="center" shrinkToFit="1"/>
      <protection/>
    </xf>
    <xf numFmtId="0" fontId="123" fillId="6" borderId="43" xfId="0" applyFont="1" applyFill="1" applyBorder="1" applyAlignment="1" applyProtection="1">
      <alignment horizontal="center" vertical="center" shrinkToFit="1"/>
      <protection/>
    </xf>
    <xf numFmtId="0" fontId="123" fillId="7" borderId="22" xfId="0" applyFont="1" applyFill="1" applyBorder="1" applyAlignment="1" applyProtection="1">
      <alignment horizontal="center" vertical="center" wrapText="1" shrinkToFit="1"/>
      <protection/>
    </xf>
    <xf numFmtId="0" fontId="123" fillId="7" borderId="24" xfId="0" applyFont="1" applyFill="1" applyBorder="1" applyAlignment="1" applyProtection="1">
      <alignment horizontal="center" vertical="center" wrapText="1" shrinkToFit="1"/>
      <protection/>
    </xf>
    <xf numFmtId="0" fontId="123" fillId="7" borderId="115" xfId="0" applyFont="1" applyFill="1" applyBorder="1" applyAlignment="1" applyProtection="1">
      <alignment horizontal="center" vertical="center" wrapText="1" shrinkToFit="1"/>
      <protection/>
    </xf>
    <xf numFmtId="0" fontId="99" fillId="5" borderId="120" xfId="0" applyFont="1" applyFill="1" applyBorder="1" applyAlignment="1" applyProtection="1">
      <alignment horizontal="center" vertical="center" textRotation="255" shrinkToFit="1"/>
      <protection/>
    </xf>
    <xf numFmtId="0" fontId="99" fillId="5" borderId="121" xfId="0" applyFont="1" applyFill="1" applyBorder="1" applyAlignment="1" applyProtection="1">
      <alignment horizontal="center" vertical="center" textRotation="255" shrinkToFit="1"/>
      <protection/>
    </xf>
    <xf numFmtId="0" fontId="99" fillId="5" borderId="122" xfId="0" applyFont="1" applyFill="1" applyBorder="1" applyAlignment="1" applyProtection="1">
      <alignment horizontal="center" vertical="center" textRotation="255" shrinkToFit="1"/>
      <protection/>
    </xf>
    <xf numFmtId="0" fontId="99" fillId="41" borderId="123" xfId="0" applyFont="1" applyFill="1" applyBorder="1" applyAlignment="1" applyProtection="1">
      <alignment horizontal="center" vertical="center" textRotation="255" shrinkToFit="1"/>
      <protection/>
    </xf>
    <xf numFmtId="0" fontId="99" fillId="41" borderId="124" xfId="0" applyFont="1" applyFill="1" applyBorder="1" applyAlignment="1" applyProtection="1">
      <alignment horizontal="center" vertical="center" textRotation="255" shrinkToFit="1"/>
      <protection/>
    </xf>
    <xf numFmtId="0" fontId="99" fillId="41" borderId="125" xfId="0" applyFont="1" applyFill="1" applyBorder="1" applyAlignment="1" applyProtection="1">
      <alignment horizontal="center" vertical="center" textRotation="255" shrinkToFit="1"/>
      <protection/>
    </xf>
    <xf numFmtId="0" fontId="123" fillId="7" borderId="22" xfId="0" applyFont="1" applyFill="1" applyBorder="1" applyAlignment="1" applyProtection="1">
      <alignment horizontal="center" vertical="center" shrinkToFit="1"/>
      <protection/>
    </xf>
    <xf numFmtId="0" fontId="123" fillId="7" borderId="115" xfId="0" applyFont="1" applyFill="1" applyBorder="1" applyAlignment="1" applyProtection="1">
      <alignment horizontal="center" vertical="center" shrinkToFit="1"/>
      <protection/>
    </xf>
    <xf numFmtId="0" fontId="127" fillId="34" borderId="126" xfId="0" applyFont="1" applyFill="1" applyBorder="1" applyAlignment="1" applyProtection="1">
      <alignment horizontal="center" vertical="center" wrapText="1"/>
      <protection/>
    </xf>
    <xf numFmtId="0" fontId="0" fillId="0" borderId="114"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xf numFmtId="0" fontId="0" fillId="0" borderId="128" xfId="0" applyFont="1" applyFill="1" applyBorder="1" applyAlignment="1" applyProtection="1">
      <alignment horizontal="center" vertical="center" wrapText="1"/>
      <protection locked="0"/>
    </xf>
    <xf numFmtId="0" fontId="123" fillId="40" borderId="24" xfId="0" applyFont="1" applyFill="1" applyBorder="1" applyAlignment="1" applyProtection="1">
      <alignment horizontal="center" vertical="center" shrinkToFit="1"/>
      <protection/>
    </xf>
    <xf numFmtId="0" fontId="101" fillId="34" borderId="116" xfId="0" applyFont="1" applyFill="1" applyBorder="1" applyAlignment="1" applyProtection="1">
      <alignment vertical="center" wrapText="1"/>
      <protection locked="0"/>
    </xf>
    <xf numFmtId="0" fontId="123" fillId="7" borderId="24" xfId="0" applyFont="1" applyFill="1" applyBorder="1" applyAlignment="1" applyProtection="1">
      <alignment horizontal="center" vertical="center" shrinkToFit="1"/>
      <protection/>
    </xf>
    <xf numFmtId="0" fontId="101" fillId="34" borderId="72" xfId="0" applyFont="1" applyFill="1" applyBorder="1" applyAlignment="1" applyProtection="1">
      <alignment vertical="center" wrapText="1"/>
      <protection/>
    </xf>
    <xf numFmtId="0" fontId="101" fillId="34" borderId="112" xfId="0" applyFont="1" applyFill="1" applyBorder="1" applyAlignment="1" applyProtection="1">
      <alignment vertical="center" wrapText="1"/>
      <protection/>
    </xf>
    <xf numFmtId="0" fontId="101" fillId="34" borderId="53" xfId="0" applyFont="1" applyFill="1" applyBorder="1" applyAlignment="1" applyProtection="1">
      <alignment vertical="center" wrapText="1"/>
      <protection/>
    </xf>
    <xf numFmtId="0" fontId="109" fillId="38" borderId="22" xfId="0" applyFont="1" applyFill="1" applyBorder="1" applyAlignment="1" applyProtection="1">
      <alignment horizontal="center" vertical="center"/>
      <protection/>
    </xf>
    <xf numFmtId="0" fontId="109" fillId="38" borderId="24" xfId="0" applyFont="1" applyFill="1" applyBorder="1" applyAlignment="1" applyProtection="1">
      <alignment horizontal="center" vertical="center"/>
      <protection/>
    </xf>
    <xf numFmtId="0" fontId="109" fillId="38" borderId="115" xfId="0" applyFont="1" applyFill="1" applyBorder="1" applyAlignment="1" applyProtection="1">
      <alignment horizontal="center" vertical="center"/>
      <protection/>
    </xf>
    <xf numFmtId="0" fontId="128" fillId="34" borderId="0" xfId="0" applyFont="1" applyFill="1" applyBorder="1" applyAlignment="1" applyProtection="1">
      <alignment vertical="center" wrapText="1"/>
      <protection/>
    </xf>
    <xf numFmtId="0" fontId="129" fillId="34" borderId="73" xfId="0" applyFont="1" applyFill="1" applyBorder="1" applyAlignment="1" applyProtection="1">
      <alignment horizontal="left" vertical="center" wrapText="1"/>
      <protection/>
    </xf>
    <xf numFmtId="0" fontId="129" fillId="34" borderId="74" xfId="0" applyFont="1" applyFill="1" applyBorder="1" applyAlignment="1" applyProtection="1">
      <alignment horizontal="left" vertical="center" wrapText="1"/>
      <protection/>
    </xf>
    <xf numFmtId="0" fontId="129" fillId="34" borderId="75" xfId="0" applyFont="1" applyFill="1" applyBorder="1" applyAlignment="1" applyProtection="1">
      <alignment horizontal="left" vertical="center" wrapText="1"/>
      <protection/>
    </xf>
    <xf numFmtId="0" fontId="129" fillId="34" borderId="42" xfId="0" applyFont="1" applyFill="1" applyBorder="1" applyAlignment="1" applyProtection="1">
      <alignment horizontal="left" vertical="center" wrapText="1"/>
      <protection/>
    </xf>
    <xf numFmtId="0" fontId="129" fillId="34" borderId="0" xfId="0" applyFont="1" applyFill="1" applyBorder="1" applyAlignment="1" applyProtection="1">
      <alignment horizontal="left" vertical="center" wrapText="1"/>
      <protection/>
    </xf>
    <xf numFmtId="0" fontId="129" fillId="34" borderId="113" xfId="0" applyFont="1" applyFill="1" applyBorder="1" applyAlignment="1" applyProtection="1">
      <alignment horizontal="left" vertical="center" wrapText="1"/>
      <protection/>
    </xf>
    <xf numFmtId="0" fontId="129" fillId="34" borderId="114" xfId="0" applyFont="1" applyFill="1" applyBorder="1" applyAlignment="1" applyProtection="1">
      <alignment horizontal="left" vertical="center" wrapText="1"/>
      <protection/>
    </xf>
    <xf numFmtId="0" fontId="129" fillId="34" borderId="43" xfId="0" applyFont="1" applyFill="1" applyBorder="1" applyAlignment="1" applyProtection="1">
      <alignment horizontal="left" vertical="center" wrapText="1"/>
      <protection/>
    </xf>
    <xf numFmtId="0" fontId="129" fillId="34" borderId="19" xfId="0" applyFont="1" applyFill="1" applyBorder="1" applyAlignment="1" applyProtection="1">
      <alignment horizontal="left" vertical="center" wrapText="1"/>
      <protection/>
    </xf>
    <xf numFmtId="0" fontId="127" fillId="34" borderId="129" xfId="0" applyFont="1" applyFill="1" applyBorder="1" applyAlignment="1" applyProtection="1">
      <alignment horizontal="center" vertical="center" wrapText="1"/>
      <protection/>
    </xf>
    <xf numFmtId="0" fontId="99" fillId="38" borderId="130" xfId="0" applyFont="1" applyFill="1" applyBorder="1" applyAlignment="1" applyProtection="1">
      <alignment horizontal="center" vertical="center" textRotation="255" shrinkToFit="1"/>
      <protection/>
    </xf>
    <xf numFmtId="0" fontId="99" fillId="38" borderId="131" xfId="0" applyFont="1" applyFill="1" applyBorder="1" applyAlignment="1" applyProtection="1">
      <alignment horizontal="center" vertical="center" textRotation="255" shrinkToFit="1"/>
      <protection/>
    </xf>
    <xf numFmtId="0" fontId="99" fillId="38" borderId="132" xfId="0" applyFont="1" applyFill="1" applyBorder="1" applyAlignment="1" applyProtection="1">
      <alignment horizontal="center" vertical="center" textRotation="255" shrinkToFit="1"/>
      <protection/>
    </xf>
    <xf numFmtId="0" fontId="123" fillId="38" borderId="22" xfId="0" applyFont="1" applyFill="1" applyBorder="1" applyAlignment="1" applyProtection="1">
      <alignment horizontal="center" vertical="center" shrinkToFit="1"/>
      <protection/>
    </xf>
    <xf numFmtId="0" fontId="123" fillId="38" borderId="24" xfId="0" applyFont="1" applyFill="1" applyBorder="1" applyAlignment="1" applyProtection="1">
      <alignment horizontal="center" vertical="center" shrinkToFit="1"/>
      <protection/>
    </xf>
    <xf numFmtId="0" fontId="123" fillId="38" borderId="115" xfId="0" applyFont="1" applyFill="1" applyBorder="1" applyAlignment="1" applyProtection="1">
      <alignment horizontal="center" vertical="center" shrinkToFit="1"/>
      <protection/>
    </xf>
    <xf numFmtId="0" fontId="0" fillId="34" borderId="76" xfId="0" applyFont="1" applyFill="1" applyBorder="1" applyAlignment="1" applyProtection="1">
      <alignment vertical="center" wrapText="1"/>
      <protection locked="0"/>
    </xf>
    <xf numFmtId="0" fontId="0" fillId="34" borderId="116"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127" fillId="34" borderId="133" xfId="0" applyFont="1" applyFill="1" applyBorder="1" applyAlignment="1" applyProtection="1">
      <alignment horizontal="center" vertical="center" wrapText="1"/>
      <protection/>
    </xf>
    <xf numFmtId="0" fontId="127" fillId="34" borderId="134" xfId="0" applyFont="1" applyFill="1" applyBorder="1" applyAlignment="1" applyProtection="1">
      <alignment horizontal="center" vertical="center" wrapText="1"/>
      <protection/>
    </xf>
    <xf numFmtId="0" fontId="127" fillId="34" borderId="135" xfId="0" applyFont="1" applyFill="1" applyBorder="1" applyAlignment="1" applyProtection="1">
      <alignment horizontal="center" vertical="center" wrapText="1"/>
      <protection/>
    </xf>
    <xf numFmtId="0" fontId="128" fillId="34" borderId="24" xfId="0" applyFont="1" applyFill="1" applyBorder="1" applyAlignment="1" applyProtection="1">
      <alignment vertical="center" wrapText="1"/>
      <protection/>
    </xf>
    <xf numFmtId="0" fontId="128" fillId="34" borderId="115" xfId="0" applyFont="1" applyFill="1" applyBorder="1" applyAlignment="1" applyProtection="1">
      <alignment vertical="center" wrapText="1"/>
      <protection/>
    </xf>
    <xf numFmtId="0" fontId="127" fillId="34" borderId="136" xfId="0" applyFont="1" applyFill="1" applyBorder="1" applyAlignment="1" applyProtection="1">
      <alignment horizontal="center" vertical="center" wrapText="1"/>
      <protection/>
    </xf>
    <xf numFmtId="0" fontId="123" fillId="7" borderId="40" xfId="0" applyFont="1" applyFill="1" applyBorder="1" applyAlignment="1" applyProtection="1">
      <alignment horizontal="center" vertical="center" wrapText="1"/>
      <protection/>
    </xf>
    <xf numFmtId="0" fontId="0" fillId="34" borderId="137" xfId="43" applyFont="1" applyFill="1" applyBorder="1" applyAlignment="1" applyProtection="1">
      <alignment vertical="center" wrapText="1"/>
      <protection/>
    </xf>
    <xf numFmtId="0" fontId="0" fillId="34" borderId="24" xfId="43" applyFont="1" applyFill="1" applyBorder="1" applyAlignment="1" applyProtection="1">
      <alignment vertical="center" wrapText="1"/>
      <protection/>
    </xf>
    <xf numFmtId="0" fontId="0" fillId="34" borderId="115" xfId="43" applyFont="1" applyFill="1" applyBorder="1" applyAlignment="1" applyProtection="1">
      <alignment vertical="center" wrapText="1"/>
      <protection/>
    </xf>
    <xf numFmtId="0" fontId="0" fillId="34" borderId="137" xfId="0" applyFont="1" applyFill="1" applyBorder="1" applyAlignment="1" applyProtection="1">
      <alignment vertical="center" wrapText="1"/>
      <protection/>
    </xf>
    <xf numFmtId="0" fontId="0" fillId="34" borderId="24" xfId="0" applyFont="1" applyFill="1" applyBorder="1" applyAlignment="1" applyProtection="1">
      <alignment vertical="center" wrapText="1"/>
      <protection/>
    </xf>
    <xf numFmtId="0" fontId="0" fillId="34" borderId="115" xfId="0" applyFont="1" applyFill="1" applyBorder="1" applyAlignment="1" applyProtection="1">
      <alignment vertical="center" wrapText="1"/>
      <protection/>
    </xf>
    <xf numFmtId="0" fontId="123" fillId="7" borderId="22" xfId="0" applyFont="1" applyFill="1" applyBorder="1" applyAlignment="1" applyProtection="1">
      <alignment horizontal="center" vertical="center"/>
      <protection/>
    </xf>
    <xf numFmtId="0" fontId="123" fillId="7" borderId="24"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123" fillId="7" borderId="41" xfId="0" applyFont="1" applyFill="1" applyBorder="1" applyAlignment="1" applyProtection="1">
      <alignment horizontal="center" vertical="center" wrapText="1"/>
      <protection/>
    </xf>
    <xf numFmtId="0" fontId="99" fillId="42" borderId="138" xfId="0" applyFont="1" applyFill="1" applyBorder="1" applyAlignment="1" applyProtection="1">
      <alignment horizontal="center" vertical="center" textRotation="255" shrinkToFit="1"/>
      <protection/>
    </xf>
    <xf numFmtId="0" fontId="99" fillId="42" borderId="139" xfId="0" applyFont="1" applyFill="1" applyBorder="1" applyAlignment="1" applyProtection="1">
      <alignment horizontal="center" vertical="center" textRotation="255" shrinkToFit="1"/>
      <protection/>
    </xf>
    <xf numFmtId="0" fontId="130" fillId="37" borderId="22" xfId="0" applyFont="1" applyFill="1" applyBorder="1" applyAlignment="1" applyProtection="1">
      <alignment horizontal="center" vertical="center" shrinkToFit="1"/>
      <protection/>
    </xf>
    <xf numFmtId="0" fontId="130" fillId="37" borderId="115" xfId="0" applyFont="1" applyFill="1" applyBorder="1" applyAlignment="1" applyProtection="1">
      <alignment horizontal="center" vertical="center" shrinkToFit="1"/>
      <protection/>
    </xf>
    <xf numFmtId="0" fontId="131" fillId="34" borderId="22" xfId="0" applyFont="1" applyFill="1" applyBorder="1" applyAlignment="1" applyProtection="1">
      <alignment horizontal="left" vertical="center" wrapText="1"/>
      <protection locked="0"/>
    </xf>
    <xf numFmtId="0" fontId="131" fillId="34" borderId="24" xfId="0" applyFont="1" applyFill="1" applyBorder="1" applyAlignment="1" applyProtection="1">
      <alignment horizontal="left" vertical="center" wrapText="1"/>
      <protection locked="0"/>
    </xf>
    <xf numFmtId="0" fontId="131" fillId="34" borderId="115" xfId="0" applyFont="1" applyFill="1" applyBorder="1" applyAlignment="1" applyProtection="1">
      <alignment horizontal="left" vertical="center" wrapText="1"/>
      <protection locked="0"/>
    </xf>
    <xf numFmtId="0" fontId="127" fillId="34" borderId="43" xfId="0" applyFont="1" applyFill="1" applyBorder="1" applyAlignment="1" applyProtection="1">
      <alignment horizontal="left" vertical="center" wrapText="1"/>
      <protection/>
    </xf>
    <xf numFmtId="0" fontId="0" fillId="34" borderId="71" xfId="0" applyFont="1" applyFill="1" applyBorder="1" applyAlignment="1" applyProtection="1">
      <alignment vertical="center" wrapText="1"/>
      <protection locked="0"/>
    </xf>
    <xf numFmtId="0" fontId="0" fillId="34" borderId="17" xfId="0" applyFont="1" applyFill="1" applyBorder="1" applyAlignment="1" applyProtection="1">
      <alignment vertical="center" wrapText="1"/>
      <protection locked="0"/>
    </xf>
    <xf numFmtId="0" fontId="0" fillId="34" borderId="77"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140" xfId="0" applyFont="1" applyFill="1" applyBorder="1" applyAlignment="1" applyProtection="1">
      <alignment vertical="center" wrapText="1"/>
      <protection locked="0"/>
    </xf>
    <xf numFmtId="0" fontId="99" fillId="41" borderId="141" xfId="0" applyFont="1" applyFill="1" applyBorder="1" applyAlignment="1" applyProtection="1">
      <alignment horizontal="center" vertical="center" textRotation="255" shrinkToFit="1"/>
      <protection/>
    </xf>
    <xf numFmtId="0" fontId="99" fillId="41" borderId="142" xfId="0" applyFont="1" applyFill="1" applyBorder="1" applyAlignment="1" applyProtection="1">
      <alignment horizontal="center" vertical="center" textRotation="255" shrinkToFit="1"/>
      <protection/>
    </xf>
    <xf numFmtId="0" fontId="99" fillId="41" borderId="143" xfId="0" applyFont="1" applyFill="1" applyBorder="1" applyAlignment="1" applyProtection="1">
      <alignment horizontal="center" vertical="center" textRotation="255" shrinkToFit="1"/>
      <protection/>
    </xf>
    <xf numFmtId="0" fontId="132" fillId="13" borderId="73" xfId="0" applyFont="1" applyFill="1" applyBorder="1" applyAlignment="1" applyProtection="1">
      <alignment horizontal="center" vertical="center" shrinkToFit="1"/>
      <protection/>
    </xf>
    <xf numFmtId="0" fontId="132" fillId="13" borderId="75" xfId="0" applyFont="1" applyFill="1" applyBorder="1" applyAlignment="1" applyProtection="1">
      <alignment horizontal="center" vertical="center" shrinkToFit="1"/>
      <protection/>
    </xf>
    <xf numFmtId="0" fontId="132" fillId="13" borderId="114" xfId="0" applyFont="1" applyFill="1" applyBorder="1" applyAlignment="1" applyProtection="1">
      <alignment horizontal="center" vertical="center" shrinkToFit="1"/>
      <protection/>
    </xf>
    <xf numFmtId="0" fontId="132" fillId="13" borderId="19" xfId="0" applyFont="1" applyFill="1" applyBorder="1" applyAlignment="1" applyProtection="1">
      <alignment horizontal="center" vertical="center" shrinkToFit="1"/>
      <protection/>
    </xf>
    <xf numFmtId="0" fontId="0" fillId="0" borderId="76" xfId="0" applyFont="1" applyFill="1" applyBorder="1" applyAlignment="1" applyProtection="1">
      <alignment vertical="center" wrapText="1"/>
      <protection locked="0"/>
    </xf>
    <xf numFmtId="0" fontId="0" fillId="0" borderId="116" xfId="0" applyFont="1" applyFill="1" applyBorder="1" applyAlignment="1" applyProtection="1">
      <alignment vertical="center" wrapText="1"/>
      <protection locked="0"/>
    </xf>
    <xf numFmtId="0" fontId="0" fillId="0" borderId="51" xfId="0" applyFont="1" applyFill="1" applyBorder="1" applyAlignment="1" applyProtection="1">
      <alignment vertical="center" wrapText="1"/>
      <protection locked="0"/>
    </xf>
    <xf numFmtId="0" fontId="0" fillId="0" borderId="72" xfId="0" applyFont="1" applyFill="1" applyBorder="1" applyAlignment="1" applyProtection="1">
      <alignment vertical="center" wrapText="1"/>
      <protection locked="0"/>
    </xf>
    <xf numFmtId="0" fontId="0" fillId="0" borderId="112" xfId="0" applyFont="1" applyFill="1" applyBorder="1" applyAlignment="1" applyProtection="1">
      <alignment vertical="center" wrapText="1"/>
      <protection locked="0"/>
    </xf>
    <xf numFmtId="0" fontId="0" fillId="0" borderId="53" xfId="0" applyFont="1" applyFill="1" applyBorder="1" applyAlignment="1" applyProtection="1">
      <alignment vertical="center" wrapText="1"/>
      <protection locked="0"/>
    </xf>
    <xf numFmtId="0" fontId="107"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111" fillId="39" borderId="83" xfId="0" applyFont="1" applyFill="1" applyBorder="1" applyAlignment="1" applyProtection="1">
      <alignment horizontal="center" vertical="center"/>
      <protection/>
    </xf>
    <xf numFmtId="0" fontId="0" fillId="0" borderId="77" xfId="0" applyNumberFormat="1" applyFont="1" applyFill="1" applyBorder="1" applyAlignment="1" applyProtection="1">
      <alignment vertical="center" wrapText="1"/>
      <protection locked="0"/>
    </xf>
    <xf numFmtId="0" fontId="0" fillId="0" borderId="61" xfId="0" applyNumberFormat="1" applyFont="1" applyFill="1" applyBorder="1" applyAlignment="1" applyProtection="1">
      <alignment vertical="center" wrapText="1"/>
      <protection locked="0"/>
    </xf>
    <xf numFmtId="0" fontId="0" fillId="0" borderId="52" xfId="0" applyNumberFormat="1" applyFont="1" applyFill="1" applyBorder="1" applyAlignment="1" applyProtection="1">
      <alignment vertical="center" wrapText="1"/>
      <protection locked="0"/>
    </xf>
    <xf numFmtId="0" fontId="0" fillId="0" borderId="72" xfId="0" applyNumberFormat="1" applyFont="1" applyFill="1" applyBorder="1" applyAlignment="1" applyProtection="1">
      <alignment vertical="center" wrapText="1"/>
      <protection locked="0"/>
    </xf>
    <xf numFmtId="0" fontId="0" fillId="0" borderId="112" xfId="0" applyNumberFormat="1" applyFont="1" applyFill="1" applyBorder="1" applyAlignment="1" applyProtection="1">
      <alignment vertical="center" wrapText="1"/>
      <protection locked="0"/>
    </xf>
    <xf numFmtId="0" fontId="0" fillId="0" borderId="53" xfId="0" applyNumberFormat="1" applyFont="1" applyFill="1" applyBorder="1" applyAlignment="1" applyProtection="1">
      <alignment vertical="center" wrapText="1"/>
      <protection locked="0"/>
    </xf>
    <xf numFmtId="0" fontId="108" fillId="0" borderId="11" xfId="0" applyFont="1" applyFill="1" applyBorder="1" applyAlignment="1" applyProtection="1">
      <alignment horizontal="right" vertical="center" textRotation="255" wrapText="1" shrinkToFit="1"/>
      <protection/>
    </xf>
    <xf numFmtId="0" fontId="108" fillId="0" borderId="17" xfId="0" applyFont="1" applyFill="1" applyBorder="1" applyAlignment="1" applyProtection="1">
      <alignment horizontal="right" vertical="center" textRotation="255" wrapText="1" shrinkToFit="1"/>
      <protection/>
    </xf>
    <xf numFmtId="0" fontId="0" fillId="0" borderId="77" xfId="0" applyFont="1" applyFill="1" applyBorder="1" applyAlignment="1" applyProtection="1">
      <alignment vertical="center" shrinkToFit="1"/>
      <protection locked="0"/>
    </xf>
    <xf numFmtId="0" fontId="0" fillId="0" borderId="61" xfId="0" applyFont="1" applyFill="1" applyBorder="1" applyAlignment="1" applyProtection="1">
      <alignment vertical="center" shrinkToFit="1"/>
      <protection locked="0"/>
    </xf>
    <xf numFmtId="0" fontId="0" fillId="0" borderId="52" xfId="0" applyFont="1" applyFill="1" applyBorder="1" applyAlignment="1" applyProtection="1">
      <alignment vertical="center" shrinkToFit="1"/>
      <protection locked="0"/>
    </xf>
    <xf numFmtId="0" fontId="101" fillId="0" borderId="73" xfId="0" applyFont="1" applyFill="1" applyBorder="1" applyAlignment="1" applyProtection="1">
      <alignment horizontal="center" vertical="center"/>
      <protection/>
    </xf>
    <xf numFmtId="0" fontId="101" fillId="0" borderId="74" xfId="0" applyFont="1" applyFill="1" applyBorder="1" applyAlignment="1" applyProtection="1">
      <alignment horizontal="center" vertical="center"/>
      <protection/>
    </xf>
    <xf numFmtId="0" fontId="101" fillId="0" borderId="75" xfId="0" applyFont="1" applyFill="1" applyBorder="1" applyAlignment="1" applyProtection="1">
      <alignment horizontal="center" vertical="center"/>
      <protection/>
    </xf>
    <xf numFmtId="0" fontId="101" fillId="0" borderId="114" xfId="0" applyFont="1" applyFill="1" applyBorder="1" applyAlignment="1" applyProtection="1">
      <alignment horizontal="center" vertical="center"/>
      <protection/>
    </xf>
    <xf numFmtId="0" fontId="101" fillId="0" borderId="43" xfId="0" applyFont="1" applyFill="1" applyBorder="1" applyAlignment="1" applyProtection="1">
      <alignment horizontal="center" vertical="center"/>
      <protection/>
    </xf>
    <xf numFmtId="0" fontId="101" fillId="0" borderId="19" xfId="0" applyFont="1" applyFill="1" applyBorder="1" applyAlignment="1" applyProtection="1">
      <alignment horizontal="center" vertical="center"/>
      <protection/>
    </xf>
    <xf numFmtId="0" fontId="0" fillId="0" borderId="77" xfId="0" applyFont="1" applyFill="1" applyBorder="1" applyAlignment="1" applyProtection="1">
      <alignment vertical="center" wrapText="1"/>
      <protection locked="0"/>
    </xf>
    <xf numFmtId="0" fontId="0" fillId="0" borderId="61" xfId="0" applyFont="1" applyFill="1" applyBorder="1" applyAlignment="1" applyProtection="1">
      <alignment vertical="center" wrapText="1"/>
      <protection locked="0"/>
    </xf>
    <xf numFmtId="0" fontId="0" fillId="0" borderId="52" xfId="0" applyFont="1" applyFill="1" applyBorder="1" applyAlignment="1" applyProtection="1">
      <alignment vertical="center" wrapText="1"/>
      <protection locked="0"/>
    </xf>
    <xf numFmtId="0" fontId="0" fillId="0" borderId="72" xfId="0" applyFont="1" applyFill="1" applyBorder="1" applyAlignment="1" applyProtection="1">
      <alignment vertical="center" shrinkToFit="1"/>
      <protection locked="0"/>
    </xf>
    <xf numFmtId="0" fontId="0" fillId="0" borderId="112" xfId="0" applyFont="1" applyFill="1" applyBorder="1" applyAlignment="1" applyProtection="1">
      <alignment vertical="center" shrinkToFit="1"/>
      <protection locked="0"/>
    </xf>
    <xf numFmtId="0" fontId="0" fillId="0" borderId="53" xfId="0" applyFont="1" applyFill="1" applyBorder="1" applyAlignment="1" applyProtection="1">
      <alignment vertical="center" shrinkToFit="1"/>
      <protection locked="0"/>
    </xf>
    <xf numFmtId="0" fontId="133" fillId="0" borderId="0" xfId="0" applyFont="1" applyFill="1" applyBorder="1" applyAlignment="1">
      <alignment horizontal="center" wrapText="1"/>
    </xf>
    <xf numFmtId="0" fontId="101" fillId="0" borderId="15" xfId="0" applyFont="1" applyFill="1" applyBorder="1" applyAlignment="1" applyProtection="1">
      <alignment horizontal="center" vertical="center"/>
      <protection/>
    </xf>
    <xf numFmtId="176" fontId="101" fillId="0" borderId="15" xfId="0" applyNumberFormat="1"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23" fillId="13" borderId="73" xfId="0" applyFont="1" applyFill="1" applyBorder="1" applyAlignment="1" applyProtection="1">
      <alignment horizontal="center" vertical="center" wrapText="1" shrinkToFit="1"/>
      <protection/>
    </xf>
    <xf numFmtId="0" fontId="123" fillId="13" borderId="75" xfId="0" applyFont="1" applyFill="1" applyBorder="1" applyAlignment="1" applyProtection="1">
      <alignment horizontal="center" vertical="center" shrinkToFit="1"/>
      <protection/>
    </xf>
    <xf numFmtId="0" fontId="123" fillId="13" borderId="114" xfId="0" applyFont="1" applyFill="1" applyBorder="1" applyAlignment="1" applyProtection="1">
      <alignment horizontal="center" vertical="center" shrinkToFit="1"/>
      <protection/>
    </xf>
    <xf numFmtId="0" fontId="123" fillId="13" borderId="19" xfId="0" applyFont="1" applyFill="1" applyBorder="1" applyAlignment="1" applyProtection="1">
      <alignment horizontal="center" vertical="center" shrinkToFit="1"/>
      <protection/>
    </xf>
    <xf numFmtId="0" fontId="0" fillId="33" borderId="0" xfId="0" applyFont="1" applyFill="1" applyBorder="1" applyAlignment="1" applyProtection="1">
      <alignment/>
      <protection/>
    </xf>
    <xf numFmtId="0" fontId="134" fillId="23" borderId="144" xfId="0" applyFont="1" applyFill="1" applyBorder="1" applyAlignment="1" applyProtection="1">
      <alignment horizontal="left" vertical="center"/>
      <protection/>
    </xf>
    <xf numFmtId="0" fontId="134" fillId="23" borderId="78" xfId="0" applyFont="1" applyFill="1" applyBorder="1" applyAlignment="1" applyProtection="1">
      <alignment horizontal="left" vertical="center"/>
      <protection/>
    </xf>
    <xf numFmtId="0" fontId="101" fillId="0" borderId="11" xfId="0" applyFont="1" applyFill="1" applyBorder="1" applyAlignment="1" applyProtection="1">
      <alignment horizontal="center" vertical="center" textRotation="255" wrapText="1" shrinkToFit="1"/>
      <protection/>
    </xf>
    <xf numFmtId="0" fontId="101" fillId="0" borderId="17" xfId="0" applyFont="1" applyFill="1" applyBorder="1" applyAlignment="1" applyProtection="1">
      <alignment horizontal="center" vertical="center" textRotation="255" wrapText="1" shrinkToFit="1"/>
      <protection/>
    </xf>
    <xf numFmtId="0" fontId="0" fillId="0" borderId="77"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123" fillId="0" borderId="77" xfId="0" applyFont="1" applyFill="1" applyBorder="1" applyAlignment="1" applyProtection="1">
      <alignment horizontal="center" vertical="center"/>
      <protection/>
    </xf>
    <xf numFmtId="0" fontId="123" fillId="0" borderId="61" xfId="0" applyFont="1" applyFill="1" applyBorder="1" applyAlignment="1" applyProtection="1">
      <alignment horizontal="center" vertical="center"/>
      <protection/>
    </xf>
    <xf numFmtId="0" fontId="123" fillId="0" borderId="52" xfId="0" applyFont="1" applyFill="1" applyBorder="1" applyAlignment="1" applyProtection="1">
      <alignment horizontal="center" vertical="center"/>
      <protection/>
    </xf>
    <xf numFmtId="0" fontId="120" fillId="21" borderId="145" xfId="0" applyFont="1" applyFill="1" applyBorder="1" applyAlignment="1" applyProtection="1">
      <alignment horizontal="center" vertical="center"/>
      <protection/>
    </xf>
    <xf numFmtId="0" fontId="120" fillId="21" borderId="146" xfId="0" applyFont="1" applyFill="1" applyBorder="1" applyAlignment="1" applyProtection="1">
      <alignment horizontal="center" vertical="center"/>
      <protection/>
    </xf>
    <xf numFmtId="0" fontId="120" fillId="21" borderId="147" xfId="0" applyFont="1" applyFill="1" applyBorder="1" applyAlignment="1" applyProtection="1">
      <alignment horizontal="center" vertical="center"/>
      <protection/>
    </xf>
    <xf numFmtId="0" fontId="132" fillId="13" borderId="22" xfId="0" applyFont="1" applyFill="1" applyBorder="1" applyAlignment="1" applyProtection="1">
      <alignment horizontal="center" vertical="center" shrinkToFit="1"/>
      <protection/>
    </xf>
    <xf numFmtId="0" fontId="132" fillId="13" borderId="115"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126" fillId="0" borderId="77" xfId="0" applyFont="1" applyFill="1" applyBorder="1" applyAlignment="1" applyProtection="1">
      <alignment horizontal="center" vertical="center"/>
      <protection/>
    </xf>
    <xf numFmtId="0" fontId="126" fillId="0" borderId="61" xfId="0" applyFont="1" applyFill="1" applyBorder="1" applyAlignment="1" applyProtection="1">
      <alignment horizontal="center" vertical="center"/>
      <protection/>
    </xf>
    <xf numFmtId="0" fontId="126" fillId="0" borderId="52" xfId="0" applyFont="1" applyFill="1" applyBorder="1" applyAlignment="1" applyProtection="1">
      <alignment horizontal="center" vertical="center"/>
      <protection/>
    </xf>
    <xf numFmtId="0" fontId="123" fillId="0" borderId="76" xfId="0" applyFont="1" applyFill="1" applyBorder="1" applyAlignment="1" applyProtection="1">
      <alignment horizontal="center" vertical="center"/>
      <protection/>
    </xf>
    <xf numFmtId="0" fontId="123" fillId="0" borderId="116" xfId="0" applyFont="1" applyFill="1" applyBorder="1" applyAlignment="1" applyProtection="1">
      <alignment horizontal="center" vertical="center"/>
      <protection/>
    </xf>
    <xf numFmtId="0" fontId="123" fillId="0" borderId="51" xfId="0" applyFont="1" applyFill="1" applyBorder="1" applyAlignment="1" applyProtection="1">
      <alignment horizontal="center" vertical="center"/>
      <protection/>
    </xf>
    <xf numFmtId="0" fontId="123" fillId="13" borderId="22" xfId="0" applyFont="1" applyFill="1" applyBorder="1" applyAlignment="1" applyProtection="1">
      <alignment horizontal="center" vertical="center" shrinkToFit="1"/>
      <protection/>
    </xf>
    <xf numFmtId="0" fontId="123" fillId="13" borderId="115" xfId="0" applyFont="1" applyFill="1" applyBorder="1" applyAlignment="1" applyProtection="1">
      <alignment horizontal="center" vertical="center" shrinkToFit="1"/>
      <protection/>
    </xf>
    <xf numFmtId="0" fontId="123" fillId="13" borderId="24" xfId="0" applyFont="1" applyFill="1" applyBorder="1" applyAlignment="1" applyProtection="1">
      <alignment horizontal="center" vertical="center" shrinkToFit="1"/>
      <protection/>
    </xf>
    <xf numFmtId="0" fontId="101" fillId="0" borderId="148" xfId="0" applyFont="1" applyFill="1" applyBorder="1" applyAlignment="1" applyProtection="1">
      <alignment horizontal="center" vertical="center"/>
      <protection/>
    </xf>
    <xf numFmtId="0" fontId="101" fillId="0" borderId="61" xfId="0" applyFont="1" applyFill="1" applyBorder="1" applyAlignment="1" applyProtection="1">
      <alignment horizontal="center" vertical="center"/>
      <protection/>
    </xf>
    <xf numFmtId="0" fontId="101" fillId="0" borderId="149" xfId="0" applyFont="1" applyFill="1" applyBorder="1" applyAlignment="1" applyProtection="1">
      <alignment horizontal="center" vertical="center"/>
      <protection/>
    </xf>
    <xf numFmtId="0" fontId="123" fillId="6" borderId="22" xfId="0" applyFont="1" applyFill="1" applyBorder="1" applyAlignment="1" applyProtection="1">
      <alignment horizontal="center" vertical="center" shrinkToFit="1"/>
      <protection/>
    </xf>
    <xf numFmtId="0" fontId="123" fillId="6" borderId="115" xfId="0" applyFont="1" applyFill="1" applyBorder="1" applyAlignment="1" applyProtection="1">
      <alignment horizontal="center" vertical="center" shrinkToFit="1"/>
      <protection/>
    </xf>
    <xf numFmtId="0" fontId="0" fillId="0" borderId="77"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wrapText="1"/>
      <protection locked="0"/>
    </xf>
    <xf numFmtId="0" fontId="101" fillId="0" borderId="22" xfId="0" applyFont="1" applyFill="1" applyBorder="1" applyAlignment="1" applyProtection="1">
      <alignment horizontal="center" vertical="center"/>
      <protection/>
    </xf>
    <xf numFmtId="0" fontId="101" fillId="0" borderId="24" xfId="0" applyFont="1" applyFill="1" applyBorder="1" applyAlignment="1" applyProtection="1">
      <alignment horizontal="center" vertical="center"/>
      <protection/>
    </xf>
    <xf numFmtId="0" fontId="101" fillId="0" borderId="115" xfId="0" applyFont="1" applyFill="1" applyBorder="1" applyAlignment="1" applyProtection="1">
      <alignment horizontal="center" vertical="center"/>
      <protection/>
    </xf>
    <xf numFmtId="0" fontId="126" fillId="0" borderId="76" xfId="0" applyFont="1" applyFill="1" applyBorder="1" applyAlignment="1" applyProtection="1">
      <alignment horizontal="center" vertical="center"/>
      <protection/>
    </xf>
    <xf numFmtId="0" fontId="126" fillId="0" borderId="116" xfId="0" applyFont="1" applyFill="1" applyBorder="1" applyAlignment="1" applyProtection="1">
      <alignment horizontal="center" vertical="center"/>
      <protection/>
    </xf>
    <xf numFmtId="0" fontId="126" fillId="0" borderId="51" xfId="0" applyFont="1" applyFill="1" applyBorder="1" applyAlignment="1" applyProtection="1">
      <alignment horizontal="center" vertical="center"/>
      <protection/>
    </xf>
    <xf numFmtId="0" fontId="108" fillId="0" borderId="11" xfId="0" applyFont="1" applyFill="1" applyBorder="1" applyAlignment="1" applyProtection="1">
      <alignment horizontal="left" vertical="center" textRotation="255" wrapText="1" shrinkToFit="1"/>
      <protection/>
    </xf>
    <xf numFmtId="0" fontId="108" fillId="0" borderId="17" xfId="0" applyFont="1" applyFill="1" applyBorder="1" applyAlignment="1" applyProtection="1">
      <alignment horizontal="left" vertical="center" textRotation="255" wrapText="1" shrinkToFit="1"/>
      <protection/>
    </xf>
    <xf numFmtId="0" fontId="0" fillId="0" borderId="76" xfId="0" applyNumberFormat="1" applyFont="1" applyFill="1" applyBorder="1" applyAlignment="1" applyProtection="1">
      <alignment vertical="center" wrapText="1"/>
      <protection locked="0"/>
    </xf>
    <xf numFmtId="0" fontId="0" fillId="0" borderId="116" xfId="0" applyNumberFormat="1" applyFont="1" applyFill="1" applyBorder="1" applyAlignment="1" applyProtection="1">
      <alignment vertical="center" wrapText="1"/>
      <protection locked="0"/>
    </xf>
    <xf numFmtId="0" fontId="0" fillId="0" borderId="51" xfId="0" applyNumberFormat="1" applyFont="1" applyFill="1" applyBorder="1" applyAlignment="1" applyProtection="1">
      <alignment vertical="center" wrapText="1"/>
      <protection locked="0"/>
    </xf>
    <xf numFmtId="0" fontId="134" fillId="24" borderId="144" xfId="0" applyFont="1" applyFill="1" applyBorder="1" applyAlignment="1" applyProtection="1">
      <alignment vertical="center"/>
      <protection/>
    </xf>
    <xf numFmtId="0" fontId="134" fillId="24" borderId="78" xfId="0" applyFont="1" applyFill="1" applyBorder="1" applyAlignment="1" applyProtection="1">
      <alignment vertical="center"/>
      <protection/>
    </xf>
    <xf numFmtId="0" fontId="115" fillId="38" borderId="150" xfId="0" applyFont="1" applyFill="1" applyBorder="1" applyAlignment="1" applyProtection="1">
      <alignment horizontal="left" vertical="center"/>
      <protection/>
    </xf>
    <xf numFmtId="0" fontId="115" fillId="38" borderId="88" xfId="0" applyFont="1" applyFill="1" applyBorder="1" applyAlignment="1" applyProtection="1">
      <alignment horizontal="left" vertical="center"/>
      <protection/>
    </xf>
    <xf numFmtId="0" fontId="123" fillId="6" borderId="42" xfId="0" applyFont="1" applyFill="1" applyBorder="1" applyAlignment="1" applyProtection="1">
      <alignment horizontal="center" vertical="center" shrinkToFit="1"/>
      <protection/>
    </xf>
    <xf numFmtId="0" fontId="123" fillId="6" borderId="113" xfId="0" applyFont="1" applyFill="1" applyBorder="1" applyAlignment="1" applyProtection="1">
      <alignment horizontal="center" vertical="center" shrinkToFit="1"/>
      <protection/>
    </xf>
    <xf numFmtId="0" fontId="123" fillId="13" borderId="73" xfId="0" applyFont="1" applyFill="1" applyBorder="1" applyAlignment="1" applyProtection="1">
      <alignment horizontal="center" vertical="center"/>
      <protection/>
    </xf>
    <xf numFmtId="0" fontId="123" fillId="13" borderId="74" xfId="0" applyFont="1" applyFill="1" applyBorder="1" applyAlignment="1" applyProtection="1">
      <alignment horizontal="center" vertical="center"/>
      <protection/>
    </xf>
    <xf numFmtId="0" fontId="123" fillId="13" borderId="75" xfId="0" applyFont="1" applyFill="1" applyBorder="1" applyAlignment="1" applyProtection="1">
      <alignment horizontal="center" vertical="center"/>
      <protection/>
    </xf>
    <xf numFmtId="0" fontId="123" fillId="13" borderId="114" xfId="0" applyFont="1" applyFill="1" applyBorder="1" applyAlignment="1" applyProtection="1">
      <alignment horizontal="center" vertical="center"/>
      <protection/>
    </xf>
    <xf numFmtId="0" fontId="123" fillId="13" borderId="43" xfId="0" applyFont="1" applyFill="1" applyBorder="1" applyAlignment="1" applyProtection="1">
      <alignment horizontal="center" vertical="center"/>
      <protection/>
    </xf>
    <xf numFmtId="0" fontId="123" fillId="13" borderId="19" xfId="0" applyFont="1" applyFill="1" applyBorder="1" applyAlignment="1" applyProtection="1">
      <alignment horizontal="center" vertical="center"/>
      <protection/>
    </xf>
    <xf numFmtId="0" fontId="101" fillId="34" borderId="76" xfId="0" applyFont="1" applyFill="1" applyBorder="1" applyAlignment="1" applyProtection="1">
      <alignment vertical="center" wrapText="1"/>
      <protection/>
    </xf>
    <xf numFmtId="0" fontId="101" fillId="34" borderId="116" xfId="0" applyFont="1" applyFill="1" applyBorder="1" applyAlignment="1" applyProtection="1">
      <alignment vertical="center" wrapText="1"/>
      <protection/>
    </xf>
    <xf numFmtId="0" fontId="101" fillId="34" borderId="51" xfId="0" applyFont="1" applyFill="1" applyBorder="1" applyAlignment="1" applyProtection="1">
      <alignment vertical="center" wrapText="1"/>
      <protection/>
    </xf>
    <xf numFmtId="0" fontId="101" fillId="34" borderId="42" xfId="0" applyFont="1" applyFill="1" applyBorder="1" applyAlignment="1" applyProtection="1">
      <alignment vertical="center" wrapText="1"/>
      <protection locked="0"/>
    </xf>
    <xf numFmtId="0" fontId="101" fillId="34" borderId="0" xfId="0" applyFont="1" applyFill="1" applyBorder="1" applyAlignment="1" applyProtection="1">
      <alignment vertical="center" wrapText="1"/>
      <protection locked="0"/>
    </xf>
    <xf numFmtId="0" fontId="101" fillId="34" borderId="113"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134" fillId="20" borderId="144" xfId="0" applyFont="1" applyFill="1" applyBorder="1" applyAlignment="1" applyProtection="1">
      <alignment horizontal="left" vertical="center"/>
      <protection/>
    </xf>
    <xf numFmtId="0" fontId="134" fillId="20" borderId="78" xfId="0" applyFont="1" applyFill="1" applyBorder="1" applyAlignment="1" applyProtection="1">
      <alignment horizontal="left" vertical="center"/>
      <protection/>
    </xf>
    <xf numFmtId="0" fontId="134" fillId="25" borderId="144" xfId="0" applyFont="1" applyFill="1" applyBorder="1" applyAlignment="1" applyProtection="1">
      <alignment vertical="center"/>
      <protection/>
    </xf>
    <xf numFmtId="0" fontId="134" fillId="25" borderId="78" xfId="0" applyFont="1" applyFill="1" applyBorder="1" applyAlignment="1" applyProtection="1">
      <alignment vertical="center"/>
      <protection/>
    </xf>
    <xf numFmtId="0" fontId="123" fillId="13" borderId="74" xfId="0" applyFont="1" applyFill="1" applyBorder="1" applyAlignment="1" applyProtection="1">
      <alignment horizontal="left" vertical="center"/>
      <protection/>
    </xf>
    <xf numFmtId="0" fontId="123" fillId="13" borderId="43" xfId="0" applyFont="1" applyFill="1" applyBorder="1" applyAlignment="1" applyProtection="1">
      <alignment horizontal="left" vertical="center"/>
      <protection/>
    </xf>
    <xf numFmtId="0" fontId="0" fillId="34" borderId="151" xfId="0" applyFont="1" applyFill="1" applyBorder="1" applyAlignment="1" applyProtection="1">
      <alignment vertical="center" shrinkToFit="1"/>
      <protection locked="0"/>
    </xf>
    <xf numFmtId="0" fontId="0" fillId="34" borderId="152" xfId="0" applyFont="1" applyFill="1" applyBorder="1" applyAlignment="1" applyProtection="1">
      <alignment vertical="center" shrinkToFit="1"/>
      <protection locked="0"/>
    </xf>
    <xf numFmtId="0" fontId="0" fillId="34" borderId="15" xfId="0" applyFont="1" applyFill="1" applyBorder="1" applyAlignment="1" applyProtection="1">
      <alignment vertical="center" shrinkToFit="1"/>
      <protection locked="0"/>
    </xf>
    <xf numFmtId="0" fontId="0" fillId="34" borderId="153" xfId="0" applyFont="1" applyFill="1" applyBorder="1" applyAlignment="1" applyProtection="1">
      <alignment vertical="center" shrinkToFit="1"/>
      <protection locked="0"/>
    </xf>
    <xf numFmtId="0" fontId="99" fillId="42" borderId="154" xfId="0" applyFont="1" applyFill="1" applyBorder="1" applyAlignment="1" applyProtection="1">
      <alignment horizontal="center" vertical="center" textRotation="255" shrinkToFit="1"/>
      <protection/>
    </xf>
    <xf numFmtId="0" fontId="101" fillId="34" borderId="155" xfId="0" applyFont="1" applyFill="1" applyBorder="1" applyAlignment="1" applyProtection="1">
      <alignment vertical="center"/>
      <protection/>
    </xf>
    <xf numFmtId="0" fontId="101" fillId="34" borderId="156" xfId="0" applyFont="1" applyFill="1" applyBorder="1" applyAlignment="1" applyProtection="1">
      <alignment vertical="center"/>
      <protection/>
    </xf>
    <xf numFmtId="0" fontId="101" fillId="34" borderId="156" xfId="0" applyFont="1" applyFill="1" applyBorder="1" applyAlignment="1" applyProtection="1">
      <alignment horizontal="center" vertical="center"/>
      <protection/>
    </xf>
    <xf numFmtId="0" fontId="102" fillId="34" borderId="157" xfId="0" applyFont="1"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8" tint="0.3999499976634979"/>
        </patternFill>
      </fill>
    </dxf>
    <dxf>
      <font>
        <color theme="0"/>
      </font>
      <fill>
        <patternFill>
          <bgColor rgb="FF0070C0"/>
        </patternFill>
      </fill>
    </dxf>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7999799847602844"/>
        </patternFill>
      </fill>
    </dxf>
    <dxf>
      <font>
        <color rgb="FF9C0006"/>
      </font>
      <fill>
        <patternFill>
          <bgColor rgb="FFFFC7CE"/>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color rgb="FF9C0006"/>
      </font>
      <fill>
        <patternFill patternType="solid">
          <fgColor indexed="65"/>
          <bgColor theme="5" tint="0.7999799847602844"/>
        </patternFill>
      </fill>
    </dxf>
    <dxf>
      <font>
        <name val="ＭＳ Ｐゴシック"/>
        <color theme="1"/>
      </font>
      <fill>
        <patternFill patternType="solid">
          <fgColor indexed="65"/>
          <bgColor theme="5" tint="0.7999799847602844"/>
        </patternFill>
      </fill>
    </dxf>
    <dxf>
      <fill>
        <patternFill patternType="solid">
          <fgColor indexed="65"/>
          <bgColor theme="9" tint="0.7999799847602844"/>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theme="8" tint="0.3999499976634979"/>
      </font>
      <fill>
        <patternFill>
          <bgColor theme="8" tint="0.3999499976634979"/>
        </patternFill>
      </fill>
    </dxf>
    <dxf>
      <font>
        <color rgb="FF0070C0"/>
      </font>
      <fill>
        <patternFill>
          <bgColor rgb="FF0070C0"/>
        </patternFill>
      </fill>
    </dxf>
    <dxf>
      <font>
        <color rgb="FF0070C0"/>
      </font>
      <fill>
        <patternFill>
          <bgColor rgb="FF0070C0"/>
        </patternFill>
      </fill>
    </dxf>
    <dxf>
      <font>
        <color theme="8" tint="0.3999499976634979"/>
      </font>
      <fill>
        <patternFill>
          <bgColor theme="8"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99FF99"/>
        </patternFill>
      </fill>
    </dxf>
    <dxf>
      <font>
        <color rgb="FF9C6500"/>
      </font>
      <fill>
        <patternFill>
          <bgColor rgb="FFFFCCCC"/>
        </patternFill>
      </fill>
    </dxf>
    <dxf>
      <font>
        <color rgb="FF9C6500"/>
      </font>
      <fill>
        <patternFill patternType="solid">
          <fgColor indexed="65"/>
          <bgColor theme="9" tint="0.7999799847602844"/>
        </patternFill>
      </fill>
    </dxf>
    <dxf>
      <font>
        <color rgb="FF9C6500"/>
      </font>
      <fill>
        <patternFill patternType="solid">
          <fgColor indexed="65"/>
          <bgColor theme="9" tint="0.7999799847602844"/>
        </patternFill>
      </fill>
    </dxf>
    <dxf>
      <font>
        <color rgb="FF9C6500"/>
      </font>
      <fill>
        <patternFill patternType="solid">
          <fgColor indexed="65"/>
          <bgColor theme="9" tint="0.7999799847602844"/>
        </patternFill>
      </fill>
      <border/>
    </dxf>
    <dxf>
      <font>
        <color rgb="FF9C6500"/>
      </font>
      <fill>
        <patternFill>
          <bgColor rgb="FFFFCCCC"/>
        </patternFill>
      </fill>
      <border/>
    </dxf>
    <dxf>
      <font>
        <color rgb="FF006100"/>
      </font>
      <fill>
        <patternFill>
          <bgColor rgb="FF99FF99"/>
        </patternFill>
      </fill>
      <border/>
    </dxf>
    <dxf>
      <font>
        <color rgb="FF9C0006"/>
      </font>
      <fill>
        <patternFill>
          <bgColor rgb="FFFFC7CE"/>
        </patternFill>
      </fill>
      <border/>
    </dxf>
    <dxf>
      <font>
        <color theme="8" tint="0.3999499976634979"/>
      </font>
      <fill>
        <patternFill>
          <bgColor theme="8" tint="0.3999499976634979"/>
        </patternFill>
      </fill>
      <border/>
    </dxf>
    <dxf>
      <font>
        <color rgb="FF0070C0"/>
      </font>
      <fill>
        <patternFill>
          <bgColor rgb="FF0070C0"/>
        </patternFill>
      </fill>
      <border/>
    </dxf>
    <dxf>
      <font>
        <color theme="1"/>
      </font>
      <fill>
        <patternFill patternType="solid">
          <fgColor indexed="65"/>
          <bgColor theme="5" tint="0.7999799847602844"/>
        </patternFill>
      </fill>
      <border/>
    </dxf>
    <dxf>
      <font>
        <color rgb="FF9C0006"/>
      </font>
      <fill>
        <patternFill patternType="solid">
          <fgColor indexed="65"/>
          <bgColor theme="5" tint="0.7999799847602844"/>
        </patternFill>
      </fill>
      <border/>
    </dxf>
    <dxf>
      <font>
        <color theme="0"/>
      </font>
      <fill>
        <patternFill>
          <bgColor rgb="FF0070C0"/>
        </patternFill>
      </fill>
      <border/>
    </dxf>
    <dxf>
      <font>
        <color theme="1"/>
      </font>
      <fill>
        <patternFill>
          <bgColor theme="8" tint="0.3999499976634979"/>
        </patternFill>
      </fill>
      <border/>
    </dxf>
    <dxf>
      <font>
        <color theme="1"/>
      </font>
      <fill>
        <patternFill>
          <bgColor theme="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75"/>
          <c:y val="0.22675"/>
          <c:w val="0.3245"/>
          <c:h val="0.707"/>
        </c:manualLayout>
      </c:layout>
      <c:radarChart>
        <c:radarStyle val="fill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GMC!$E$5:$E$7</c:f>
              <c:strCache>
                <c:ptCount val="3"/>
                <c:pt idx="0">
                  <c:v>手指の操作</c:v>
                </c:pt>
                <c:pt idx="1">
                  <c:v>コミュニケーション</c:v>
                </c:pt>
                <c:pt idx="2">
                  <c:v>粗大運動</c:v>
                </c:pt>
              </c:strCache>
            </c:strRef>
          </c:cat>
          <c:val>
            <c:numRef>
              <c:f>GMC!$F$5:$F$7</c:f>
              <c:numCache>
                <c:ptCount val="3"/>
                <c:pt idx="0">
                  <c:v>0</c:v>
                </c:pt>
                <c:pt idx="1">
                  <c:v>0</c:v>
                </c:pt>
                <c:pt idx="2">
                  <c:v>0</c:v>
                </c:pt>
              </c:numCache>
            </c:numRef>
          </c:val>
        </c:ser>
        <c:axId val="30646779"/>
        <c:axId val="7385556"/>
      </c:radarChart>
      <c:catAx>
        <c:axId val="30646779"/>
        <c:scaling>
          <c:orientation val="minMax"/>
        </c:scaling>
        <c:axPos val="b"/>
        <c:majorGridlines/>
        <c:delete val="0"/>
        <c:numFmt formatCode="General" sourceLinked="1"/>
        <c:majorTickMark val="out"/>
        <c:minorTickMark val="none"/>
        <c:tickLblPos val="none"/>
        <c:spPr>
          <a:ln w="3175">
            <a:solidFill>
              <a:srgbClr val="808080"/>
            </a:solidFill>
          </a:ln>
        </c:spPr>
        <c:crossAx val="7385556"/>
        <c:crosses val="autoZero"/>
        <c:auto val="0"/>
        <c:lblOffset val="100"/>
        <c:tickLblSkip val="1"/>
        <c:noMultiLvlLbl val="0"/>
      </c:catAx>
      <c:valAx>
        <c:axId val="7385556"/>
        <c:scaling>
          <c:orientation val="minMax"/>
          <c:max val="5"/>
          <c:min val="0"/>
        </c:scaling>
        <c:axPos val="l"/>
        <c:majorGridlines>
          <c:spPr>
            <a:ln w="3175">
              <a:solidFill>
                <a:srgbClr val="808080"/>
              </a:solidFill>
            </a:ln>
          </c:spPr>
        </c:majorGridlines>
        <c:delete val="1"/>
        <c:majorTickMark val="out"/>
        <c:minorTickMark val="none"/>
        <c:tickLblPos val="none"/>
        <c:crossAx val="30646779"/>
        <c:crossesAt val="1"/>
        <c:crossBetween val="between"/>
        <c:dispUnits/>
        <c:majorUnit val="1"/>
      </c:valAx>
      <c:spPr>
        <a:solidFill>
          <a:srgbClr val="FF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GMC!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 region '!A1" /><Relationship Id="rId4" Type="http://schemas.openxmlformats.org/officeDocument/2006/relationships/hyperlink" Target="#' region '!A1" /></Relationships>
</file>

<file path=xl/drawings/_rels/drawing3.xml.rels><?xml version="1.0" encoding="utf-8" standalone="yes"?><Relationships xmlns="http://schemas.openxmlformats.org/package/2006/relationships"><Relationship Id="rId1" Type="http://schemas.openxmlformats.org/officeDocument/2006/relationships/hyperlink" Target="#&#65331;&#65313;&#65313;&#65328;&#65349;&#65315;!A1" /></Relationships>
</file>

<file path=xl/drawings/_rels/drawing4.xml.rels><?xml version="1.0" encoding="utf-8" standalone="yes"?><Relationships xmlns="http://schemas.openxmlformats.org/package/2006/relationships"><Relationship Id="rId1" Type="http://schemas.openxmlformats.org/officeDocument/2006/relationships/hyperlink" Target="#&#65331;&#65313;&#65313;&#65328;&#65349;&#65315;!A1" /></Relationships>
</file>

<file path=xl/drawings/_rels/drawing5.xml.rels><?xml version="1.0" encoding="utf-8" standalone="yes"?><Relationships xmlns="http://schemas.openxmlformats.org/package/2006/relationships"><Relationship Id="rId1" Type="http://schemas.openxmlformats.org/officeDocument/2006/relationships/hyperlink" Target="#&#65331;&#65313;&#65313;&#65328;&#65349;&#65315;!J70"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cdr:x>
      <cdr:y>-0.007</cdr:y>
    </cdr:from>
    <cdr:to>
      <cdr:x>0.706</cdr:x>
      <cdr:y>0.89575</cdr:y>
    </cdr:to>
    <cdr:sp>
      <cdr:nvSpPr>
        <cdr:cNvPr id="1" name="正方形/長方形 1">
          <a:hlinkClick r:id="rId1"/>
        </cdr:cNvPr>
        <cdr:cNvSpPr>
          <a:spLocks/>
        </cdr:cNvSpPr>
      </cdr:nvSpPr>
      <cdr:spPr>
        <a:xfrm>
          <a:off x="1571625" y="-9524"/>
          <a:ext cx="2409825" cy="19145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0.5005</cdr:x>
      <cdr:y>0.8005</cdr:y>
    </cdr:from>
    <cdr:to>
      <cdr:x>0.854</cdr:x>
      <cdr:y>0.92675</cdr:y>
    </cdr:to>
    <cdr:sp>
      <cdr:nvSpPr>
        <cdr:cNvPr id="2" name="テキスト ボックス 2"/>
        <cdr:cNvSpPr txBox="1">
          <a:spLocks noChangeArrowheads="1"/>
        </cdr:cNvSpPr>
      </cdr:nvSpPr>
      <cdr:spPr>
        <a:xfrm>
          <a:off x="2819400" y="1695450"/>
          <a:ext cx="1990725" cy="266700"/>
        </a:xfrm>
        <a:prstGeom prst="rect">
          <a:avLst/>
        </a:prstGeom>
        <a:noFill/>
        <a:ln w="9525" cmpd="sng">
          <a:noFill/>
        </a:ln>
      </cdr:spPr>
      <cdr:txBody>
        <a:bodyPr vertOverflow="clip" wrap="square"/>
        <a:p>
          <a:pPr algn="l">
            <a:defRPr/>
          </a:pPr>
          <a:r>
            <a:rPr lang="en-US" cap="none" sz="1400" b="1" i="0" u="none" baseline="0">
              <a:solidFill>
                <a:srgbClr val="000000"/>
              </a:solidFill>
            </a:rPr>
            <a:t>コミュニケーション</a:t>
          </a:r>
        </a:p>
      </cdr:txBody>
    </cdr:sp>
  </cdr:relSizeAnchor>
  <cdr:relSizeAnchor xmlns:cdr="http://schemas.openxmlformats.org/drawingml/2006/chartDrawing">
    <cdr:from>
      <cdr:x>0.11725</cdr:x>
      <cdr:y>0.81875</cdr:y>
    </cdr:from>
    <cdr:to>
      <cdr:x>0.47325</cdr:x>
      <cdr:y>0.94575</cdr:y>
    </cdr:to>
    <cdr:sp>
      <cdr:nvSpPr>
        <cdr:cNvPr id="3" name="テキスト ボックス 1"/>
        <cdr:cNvSpPr txBox="1">
          <a:spLocks noChangeArrowheads="1"/>
        </cdr:cNvSpPr>
      </cdr:nvSpPr>
      <cdr:spPr>
        <a:xfrm>
          <a:off x="657225" y="1733550"/>
          <a:ext cx="2009775" cy="266700"/>
        </a:xfrm>
        <a:prstGeom prst="rect">
          <a:avLst/>
        </a:prstGeom>
        <a:noFill/>
        <a:ln w="9525" cmpd="sng">
          <a:noFill/>
        </a:ln>
      </cdr:spPr>
      <cdr:txBody>
        <a:bodyPr vertOverflow="clip" wrap="square" anchor="ctr"/>
        <a:p>
          <a:pPr algn="ctr">
            <a:defRPr/>
          </a:pPr>
          <a:r>
            <a:rPr lang="en-US" cap="none" sz="1400" b="1" i="0" u="none" baseline="0">
              <a:solidFill>
                <a:srgbClr val="000000"/>
              </a:solidFill>
            </a:rPr>
            <a:t>粗大運動</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13</xdr:row>
      <xdr:rowOff>295275</xdr:rowOff>
    </xdr:from>
    <xdr:to>
      <xdr:col>7</xdr:col>
      <xdr:colOff>228600</xdr:colOff>
      <xdr:row>20</xdr:row>
      <xdr:rowOff>0</xdr:rowOff>
    </xdr:to>
    <xdr:graphicFrame>
      <xdr:nvGraphicFramePr>
        <xdr:cNvPr id="1" name="グラフ 2"/>
        <xdr:cNvGraphicFramePr/>
      </xdr:nvGraphicFramePr>
      <xdr:xfrm>
        <a:off x="133350" y="2552700"/>
        <a:ext cx="5638800" cy="2124075"/>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13</xdr:row>
      <xdr:rowOff>0</xdr:rowOff>
    </xdr:from>
    <xdr:to>
      <xdr:col>9</xdr:col>
      <xdr:colOff>400050</xdr:colOff>
      <xdr:row>14</xdr:row>
      <xdr:rowOff>0</xdr:rowOff>
    </xdr:to>
    <xdr:sp>
      <xdr:nvSpPr>
        <xdr:cNvPr id="2" name="角丸四角形吹き出し 3"/>
        <xdr:cNvSpPr>
          <a:spLocks/>
        </xdr:cNvSpPr>
      </xdr:nvSpPr>
      <xdr:spPr>
        <a:xfrm>
          <a:off x="6400800" y="2257425"/>
          <a:ext cx="1181100" cy="323850"/>
        </a:xfrm>
        <a:prstGeom prst="wedgeRoundRectCallout">
          <a:avLst>
            <a:gd name="adj1" fmla="val -38875"/>
            <a:gd name="adj2" fmla="val 77138"/>
          </a:avLst>
        </a:prstGeom>
        <a:noFill/>
        <a:ln w="2857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428625</xdr:colOff>
      <xdr:row>14</xdr:row>
      <xdr:rowOff>180975</xdr:rowOff>
    </xdr:from>
    <xdr:to>
      <xdr:col>5</xdr:col>
      <xdr:colOff>857250</xdr:colOff>
      <xdr:row>15</xdr:row>
      <xdr:rowOff>85725</xdr:rowOff>
    </xdr:to>
    <xdr:sp>
      <xdr:nvSpPr>
        <xdr:cNvPr id="3" name="テキスト ボックス 1"/>
        <xdr:cNvSpPr txBox="1">
          <a:spLocks noChangeArrowheads="1"/>
        </xdr:cNvSpPr>
      </xdr:nvSpPr>
      <xdr:spPr>
        <a:xfrm>
          <a:off x="2085975" y="2762250"/>
          <a:ext cx="1628775" cy="257175"/>
        </a:xfrm>
        <a:prstGeom prst="rect">
          <a:avLst/>
        </a:prstGeom>
        <a:noFill/>
        <a:ln w="9525" cmpd="sng">
          <a:noFill/>
        </a:ln>
      </xdr:spPr>
      <xdr:txBody>
        <a:bodyPr vertOverflow="clip" wrap="square" anchor="ctr"/>
        <a:p>
          <a:pPr algn="ctr">
            <a:defRPr/>
          </a:pPr>
          <a:r>
            <a:rPr lang="en-US" cap="none" sz="1400" b="1" i="0" u="none" baseline="0">
              <a:solidFill>
                <a:srgbClr val="000000"/>
              </a:solidFill>
            </a:rPr>
            <a:t>手指の操作</a:t>
          </a:r>
        </a:p>
      </xdr:txBody>
    </xdr:sp>
    <xdr:clientData/>
  </xdr:twoCellAnchor>
  <xdr:twoCellAnchor editAs="oneCell">
    <xdr:from>
      <xdr:col>5</xdr:col>
      <xdr:colOff>2124075</xdr:colOff>
      <xdr:row>13</xdr:row>
      <xdr:rowOff>266700</xdr:rowOff>
    </xdr:from>
    <xdr:to>
      <xdr:col>10</xdr:col>
      <xdr:colOff>190500</xdr:colOff>
      <xdr:row>20</xdr:row>
      <xdr:rowOff>47625</xdr:rowOff>
    </xdr:to>
    <xdr:pic>
      <xdr:nvPicPr>
        <xdr:cNvPr id="4" name="図 1">
          <a:hlinkClick r:id="rId4"/>
        </xdr:cNvPr>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4981575" y="2524125"/>
          <a:ext cx="2828925" cy="2200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2895600</xdr:colOff>
      <xdr:row>8</xdr:row>
      <xdr:rowOff>47625</xdr:rowOff>
    </xdr:from>
    <xdr:ext cx="228600" cy="266700"/>
    <xdr:sp fLocksText="0">
      <xdr:nvSpPr>
        <xdr:cNvPr id="1" name="テキスト ボックス 2"/>
        <xdr:cNvSpPr txBox="1">
          <a:spLocks noChangeArrowheads="1"/>
        </xdr:cNvSpPr>
      </xdr:nvSpPr>
      <xdr:spPr>
        <a:xfrm>
          <a:off x="6076950" y="1876425"/>
          <a:ext cx="228600" cy="2667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8162925</xdr:colOff>
      <xdr:row>20</xdr:row>
      <xdr:rowOff>66675</xdr:rowOff>
    </xdr:from>
    <xdr:to>
      <xdr:col>2</xdr:col>
      <xdr:colOff>8991600</xdr:colOff>
      <xdr:row>23</xdr:row>
      <xdr:rowOff>123825</xdr:rowOff>
    </xdr:to>
    <xdr:sp>
      <xdr:nvSpPr>
        <xdr:cNvPr id="2" name="U ターン矢印 1">
          <a:hlinkClick r:id="rId1"/>
        </xdr:cNvPr>
        <xdr:cNvSpPr>
          <a:spLocks/>
        </xdr:cNvSpPr>
      </xdr:nvSpPr>
      <xdr:spPr>
        <a:xfrm rot="5400000" flipH="1">
          <a:off x="11344275" y="4752975"/>
          <a:ext cx="828675" cy="619125"/>
        </a:xfrm>
        <a:custGeom>
          <a:pathLst>
            <a:path h="666750" w="590550">
              <a:moveTo>
                <a:pt x="0" y="666750"/>
              </a:moveTo>
              <a:lnTo>
                <a:pt x="0" y="258366"/>
              </a:lnTo>
              <a:cubicBezTo>
                <a:pt x="0" y="115674"/>
                <a:pt x="115674" y="0"/>
                <a:pt x="258366" y="0"/>
              </a:cubicBezTo>
              <a:cubicBezTo>
                <a:pt x="401058" y="0"/>
                <a:pt x="516732" y="115674"/>
                <a:pt x="516732" y="258366"/>
              </a:cubicBezTo>
              <a:cubicBezTo>
                <a:pt x="516732" y="289719"/>
                <a:pt x="516731" y="321072"/>
                <a:pt x="516731" y="352425"/>
              </a:cubicBezTo>
              <a:lnTo>
                <a:pt x="590550" y="352425"/>
              </a:lnTo>
              <a:lnTo>
                <a:pt x="442913" y="500063"/>
              </a:lnTo>
              <a:lnTo>
                <a:pt x="295275" y="352425"/>
              </a:lnTo>
              <a:lnTo>
                <a:pt x="369094" y="352425"/>
              </a:lnTo>
              <a:lnTo>
                <a:pt x="369094" y="258366"/>
              </a:lnTo>
              <a:cubicBezTo>
                <a:pt x="369094" y="197213"/>
                <a:pt x="319519" y="147638"/>
                <a:pt x="258366" y="147638"/>
              </a:cubicBezTo>
              <a:cubicBezTo>
                <a:pt x="197213" y="147638"/>
                <a:pt x="147638" y="197213"/>
                <a:pt x="147638" y="258366"/>
              </a:cubicBezTo>
              <a:lnTo>
                <a:pt x="147638" y="666750"/>
              </a:lnTo>
              <a:lnTo>
                <a:pt x="0" y="666750"/>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1</xdr:row>
      <xdr:rowOff>0</xdr:rowOff>
    </xdr:from>
    <xdr:to>
      <xdr:col>2</xdr:col>
      <xdr:colOff>3848100</xdr:colOff>
      <xdr:row>2</xdr:row>
      <xdr:rowOff>76200</xdr:rowOff>
    </xdr:to>
    <xdr:sp>
      <xdr:nvSpPr>
        <xdr:cNvPr id="3" name="四角形吹き出し 3"/>
        <xdr:cNvSpPr>
          <a:spLocks/>
        </xdr:cNvSpPr>
      </xdr:nvSpPr>
      <xdr:spPr>
        <a:xfrm>
          <a:off x="3038475" y="180975"/>
          <a:ext cx="3990975" cy="342900"/>
        </a:xfrm>
        <a:prstGeom prst="wedgeRectCallout">
          <a:avLst>
            <a:gd name="adj1" fmla="val -50472"/>
            <a:gd name="adj2" fmla="val 84722"/>
          </a:avLst>
        </a:prstGeom>
        <a:solidFill>
          <a:srgbClr val="DCE6F2"/>
        </a:solidFill>
        <a:ln w="9525" cmpd="sng">
          <a:solidFill>
            <a:srgbClr val="4A7EBB"/>
          </a:solidFill>
          <a:headEnd type="none"/>
          <a:tailEnd type="none"/>
        </a:ln>
      </xdr:spPr>
      <xdr:txBody>
        <a:bodyPr vertOverflow="clip" wrap="square" lIns="27432" tIns="18288" rIns="0" bIns="0"/>
        <a:p>
          <a:pPr algn="l">
            <a:defRPr/>
          </a:pPr>
          <a:r>
            <a:rPr lang="en-US" cap="none" sz="1100" b="1" i="0" u="none" baseline="0">
              <a:solidFill>
                <a:srgbClr val="000000"/>
              </a:solidFill>
            </a:rPr>
            <a:t>各項目、最もあてはまる項目１つに「○」を入力</a:t>
          </a:r>
        </a:p>
      </xdr:txBody>
    </xdr:sp>
    <xdr:clientData/>
  </xdr:twoCellAnchor>
  <xdr:oneCellAnchor>
    <xdr:from>
      <xdr:col>2</xdr:col>
      <xdr:colOff>2895600</xdr:colOff>
      <xdr:row>8</xdr:row>
      <xdr:rowOff>47625</xdr:rowOff>
    </xdr:from>
    <xdr:ext cx="228600" cy="266700"/>
    <xdr:sp fLocksText="0">
      <xdr:nvSpPr>
        <xdr:cNvPr id="4" name="テキスト ボックス 4"/>
        <xdr:cNvSpPr txBox="1">
          <a:spLocks noChangeArrowheads="1"/>
        </xdr:cNvSpPr>
      </xdr:nvSpPr>
      <xdr:spPr>
        <a:xfrm>
          <a:off x="6076950" y="1876425"/>
          <a:ext cx="228600" cy="2667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180975</xdr:rowOff>
    </xdr:from>
    <xdr:to>
      <xdr:col>2</xdr:col>
      <xdr:colOff>609600</xdr:colOff>
      <xdr:row>17</xdr:row>
      <xdr:rowOff>38100</xdr:rowOff>
    </xdr:to>
    <xdr:sp>
      <xdr:nvSpPr>
        <xdr:cNvPr id="1" name="U ターン矢印 46">
          <a:hlinkClick r:id="rId1"/>
        </xdr:cNvPr>
        <xdr:cNvSpPr>
          <a:spLocks/>
        </xdr:cNvSpPr>
      </xdr:nvSpPr>
      <xdr:spPr>
        <a:xfrm rot="5400000" flipH="1">
          <a:off x="5857875" y="5038725"/>
          <a:ext cx="609600" cy="619125"/>
        </a:xfrm>
        <a:custGeom>
          <a:pathLst>
            <a:path h="666750" w="590550">
              <a:moveTo>
                <a:pt x="0" y="666750"/>
              </a:moveTo>
              <a:lnTo>
                <a:pt x="0" y="258366"/>
              </a:lnTo>
              <a:cubicBezTo>
                <a:pt x="0" y="115674"/>
                <a:pt x="115674" y="0"/>
                <a:pt x="258366" y="0"/>
              </a:cubicBezTo>
              <a:cubicBezTo>
                <a:pt x="401058" y="0"/>
                <a:pt x="516732" y="115674"/>
                <a:pt x="516732" y="258366"/>
              </a:cubicBezTo>
              <a:cubicBezTo>
                <a:pt x="516732" y="289719"/>
                <a:pt x="516731" y="321072"/>
                <a:pt x="516731" y="352425"/>
              </a:cubicBezTo>
              <a:lnTo>
                <a:pt x="590550" y="352425"/>
              </a:lnTo>
              <a:lnTo>
                <a:pt x="442913" y="500063"/>
              </a:lnTo>
              <a:lnTo>
                <a:pt x="295275" y="352425"/>
              </a:lnTo>
              <a:lnTo>
                <a:pt x="369094" y="352425"/>
              </a:lnTo>
              <a:lnTo>
                <a:pt x="369094" y="258366"/>
              </a:lnTo>
              <a:cubicBezTo>
                <a:pt x="369094" y="197213"/>
                <a:pt x="319519" y="147638"/>
                <a:pt x="258366" y="147638"/>
              </a:cubicBezTo>
              <a:cubicBezTo>
                <a:pt x="197213" y="147638"/>
                <a:pt x="147638" y="197213"/>
                <a:pt x="147638" y="258366"/>
              </a:cubicBezTo>
              <a:lnTo>
                <a:pt x="147638" y="666750"/>
              </a:lnTo>
              <a:lnTo>
                <a:pt x="0" y="666750"/>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695325</xdr:colOff>
      <xdr:row>0</xdr:row>
      <xdr:rowOff>142875</xdr:rowOff>
    </xdr:from>
    <xdr:to>
      <xdr:col>6</xdr:col>
      <xdr:colOff>457200</xdr:colOff>
      <xdr:row>3</xdr:row>
      <xdr:rowOff>209550</xdr:rowOff>
    </xdr:to>
    <xdr:sp>
      <xdr:nvSpPr>
        <xdr:cNvPr id="2" name="四角形吹き出し 1"/>
        <xdr:cNvSpPr>
          <a:spLocks/>
        </xdr:cNvSpPr>
      </xdr:nvSpPr>
      <xdr:spPr>
        <a:xfrm>
          <a:off x="7800975" y="142875"/>
          <a:ext cx="2305050" cy="1304925"/>
        </a:xfrm>
        <a:prstGeom prst="wedgeRectCallout">
          <a:avLst>
            <a:gd name="adj1" fmla="val -78467"/>
            <a:gd name="adj2" fmla="val -9995"/>
          </a:avLst>
        </a:prstGeom>
        <a:solidFill>
          <a:srgbClr val="DCE6F2"/>
        </a:solidFill>
        <a:ln w="9525" cmpd="sng">
          <a:solidFill>
            <a:srgbClr val="4A7EBB"/>
          </a:solidFill>
          <a:headEnd type="none"/>
          <a:tailEnd type="none"/>
        </a:ln>
      </xdr:spPr>
      <xdr:txBody>
        <a:bodyPr vertOverflow="clip" wrap="square" lIns="27432" tIns="18288" rIns="0" bIns="0"/>
        <a:p>
          <a:pPr algn="l">
            <a:defRPr/>
          </a:pPr>
          <a:r>
            <a:rPr lang="en-US" cap="none" sz="1400" b="0" i="0" u="none" baseline="0">
              <a:solidFill>
                <a:srgbClr val="000000"/>
              </a:solidFill>
            </a:rPr>
            <a:t>「思うように使える」「支援があれば使える」部位については、プルダウンより当てはまるものを選んでください。</a:t>
          </a:r>
          <a:r>
            <a:rPr lang="en-US" cap="none" sz="14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4</xdr:row>
      <xdr:rowOff>114300</xdr:rowOff>
    </xdr:from>
    <xdr:to>
      <xdr:col>3</xdr:col>
      <xdr:colOff>1323975</xdr:colOff>
      <xdr:row>6</xdr:row>
      <xdr:rowOff>123825</xdr:rowOff>
    </xdr:to>
    <xdr:sp>
      <xdr:nvSpPr>
        <xdr:cNvPr id="1" name="右矢印 1"/>
        <xdr:cNvSpPr>
          <a:spLocks/>
        </xdr:cNvSpPr>
      </xdr:nvSpPr>
      <xdr:spPr>
        <a:xfrm>
          <a:off x="5172075" y="1085850"/>
          <a:ext cx="1200150" cy="447675"/>
        </a:xfrm>
        <a:prstGeom prst="rightArrow">
          <a:avLst>
            <a:gd name="adj" fmla="val 30694"/>
          </a:avLst>
        </a:prstGeom>
        <a:gradFill rotWithShape="1">
          <a:gsLst>
            <a:gs pos="0">
              <a:srgbClr val="FF0000"/>
            </a:gs>
            <a:gs pos="100000">
              <a:srgbClr val="FF6B68"/>
            </a:gs>
          </a:gsLst>
          <a:lin ang="5400000" scaled="1"/>
        </a:gradFill>
        <a:ln w="9525" cmpd="sng">
          <a:solidFill>
            <a:srgbClr val="FE1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3095625</xdr:colOff>
      <xdr:row>17</xdr:row>
      <xdr:rowOff>19050</xdr:rowOff>
    </xdr:from>
    <xdr:to>
      <xdr:col>5</xdr:col>
      <xdr:colOff>3924300</xdr:colOff>
      <xdr:row>20</xdr:row>
      <xdr:rowOff>66675</xdr:rowOff>
    </xdr:to>
    <xdr:sp>
      <xdr:nvSpPr>
        <xdr:cNvPr id="2" name="U ターン矢印 1">
          <a:hlinkClick r:id="rId1"/>
        </xdr:cNvPr>
        <xdr:cNvSpPr>
          <a:spLocks/>
        </xdr:cNvSpPr>
      </xdr:nvSpPr>
      <xdr:spPr>
        <a:xfrm rot="5400000" flipH="1">
          <a:off x="10525125" y="4124325"/>
          <a:ext cx="838200" cy="619125"/>
        </a:xfrm>
        <a:custGeom>
          <a:pathLst>
            <a:path h="666750" w="590550">
              <a:moveTo>
                <a:pt x="0" y="666750"/>
              </a:moveTo>
              <a:lnTo>
                <a:pt x="0" y="258366"/>
              </a:lnTo>
              <a:cubicBezTo>
                <a:pt x="0" y="115674"/>
                <a:pt x="115674" y="0"/>
                <a:pt x="258366" y="0"/>
              </a:cubicBezTo>
              <a:cubicBezTo>
                <a:pt x="401058" y="0"/>
                <a:pt x="516732" y="115674"/>
                <a:pt x="516732" y="258366"/>
              </a:cubicBezTo>
              <a:cubicBezTo>
                <a:pt x="516732" y="289719"/>
                <a:pt x="516731" y="321072"/>
                <a:pt x="516731" y="352425"/>
              </a:cubicBezTo>
              <a:lnTo>
                <a:pt x="590550" y="352425"/>
              </a:lnTo>
              <a:lnTo>
                <a:pt x="442913" y="500063"/>
              </a:lnTo>
              <a:lnTo>
                <a:pt x="295275" y="352425"/>
              </a:lnTo>
              <a:lnTo>
                <a:pt x="369094" y="352425"/>
              </a:lnTo>
              <a:lnTo>
                <a:pt x="369094" y="258366"/>
              </a:lnTo>
              <a:cubicBezTo>
                <a:pt x="369094" y="197213"/>
                <a:pt x="319519" y="147638"/>
                <a:pt x="258366" y="147638"/>
              </a:cubicBezTo>
              <a:cubicBezTo>
                <a:pt x="197213" y="147638"/>
                <a:pt x="147638" y="197213"/>
                <a:pt x="147638" y="258366"/>
              </a:cubicBezTo>
              <a:lnTo>
                <a:pt x="147638" y="666750"/>
              </a:lnTo>
              <a:lnTo>
                <a:pt x="0" y="666750"/>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123825</xdr:colOff>
      <xdr:row>11</xdr:row>
      <xdr:rowOff>114300</xdr:rowOff>
    </xdr:from>
    <xdr:to>
      <xdr:col>3</xdr:col>
      <xdr:colOff>1323975</xdr:colOff>
      <xdr:row>13</xdr:row>
      <xdr:rowOff>123825</xdr:rowOff>
    </xdr:to>
    <xdr:sp>
      <xdr:nvSpPr>
        <xdr:cNvPr id="3" name="右矢印 3"/>
        <xdr:cNvSpPr>
          <a:spLocks/>
        </xdr:cNvSpPr>
      </xdr:nvSpPr>
      <xdr:spPr>
        <a:xfrm>
          <a:off x="5172075" y="3162300"/>
          <a:ext cx="1200150" cy="447675"/>
        </a:xfrm>
        <a:prstGeom prst="rightArrow">
          <a:avLst>
            <a:gd name="adj" fmla="val 30694"/>
          </a:avLst>
        </a:prstGeom>
        <a:gradFill rotWithShape="1">
          <a:gsLst>
            <a:gs pos="0">
              <a:srgbClr val="FF0000"/>
            </a:gs>
            <a:gs pos="100000">
              <a:srgbClr val="FF6B68"/>
            </a:gs>
          </a:gsLst>
          <a:lin ang="5400000" scaled="1"/>
        </a:gradFill>
        <a:ln w="9525" cmpd="sng">
          <a:solidFill>
            <a:srgbClr val="FE1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APeC%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インデックス"/>
      <sheetName val="１　チェックリスト"/>
      <sheetName val="２　シート"/>
    </sheetNames>
    <sheetDataSet>
      <sheetData sheetId="2">
        <row r="108">
          <cell r="O108" t="str">
            <v>　体験的な活動を計画的に確保する。</v>
          </cell>
        </row>
        <row r="109">
          <cell r="O109" t="str">
            <v>　基礎的・基本的な知識及び技能を活用して、自主的、自発的な学習を促す。</v>
          </cell>
        </row>
        <row r="110">
          <cell r="O110" t="str">
            <v>　学習の見通しを立てたり、学習したことを振り返ったりする活動を取り入れる。</v>
          </cell>
        </row>
      </sheetData>
    </sheetDataSet>
  </externalBook>
</externalLink>
</file>

<file path=xl/theme/theme1.xml><?xml version="1.0" encoding="utf-8"?>
<a:theme xmlns:a="http://schemas.openxmlformats.org/drawingml/2006/main" name="Office Theme">
  <a:themeElements>
    <a:clrScheme name="momoclo">
      <a:dk1>
        <a:srgbClr val="000000"/>
      </a:dk1>
      <a:lt1>
        <a:sysClr val="window" lastClr="FFFFFF"/>
      </a:lt1>
      <a:dk2>
        <a:srgbClr val="44546A"/>
      </a:dk2>
      <a:lt2>
        <a:srgbClr val="F7B1D8"/>
      </a:lt2>
      <a:accent1>
        <a:srgbClr val="FD1900"/>
      </a:accent1>
      <a:accent2>
        <a:srgbClr val="FEC51C"/>
      </a:accent2>
      <a:accent3>
        <a:srgbClr val="FA6BAC"/>
      </a:accent3>
      <a:accent4>
        <a:srgbClr val="1AB51B"/>
      </a:accent4>
      <a:accent5>
        <a:srgbClr val="520B7E"/>
      </a:accent5>
      <a:accent6>
        <a:srgbClr val="FF6D74"/>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L137"/>
  <sheetViews>
    <sheetView tabSelected="1" zoomScale="55" zoomScaleNormal="55" zoomScalePageLayoutView="40" workbookViewId="0" topLeftCell="A1">
      <selection activeCell="X20" sqref="X20"/>
    </sheetView>
  </sheetViews>
  <sheetFormatPr defaultColWidth="12.8984375" defaultRowHeight="15"/>
  <cols>
    <col min="1" max="1" width="3.59765625" style="7" customWidth="1"/>
    <col min="2" max="2" width="3.59765625" style="30" customWidth="1"/>
    <col min="3" max="3" width="3.59765625" style="7" customWidth="1"/>
    <col min="4" max="4" width="6.59765625" style="7" customWidth="1"/>
    <col min="5" max="5" width="12.59765625" style="7" customWidth="1"/>
    <col min="6" max="6" width="24.59765625" style="7" customWidth="1"/>
    <col min="7" max="7" width="3.59765625" style="7" customWidth="1"/>
    <col min="8" max="9" width="8.59765625" style="7" customWidth="1"/>
    <col min="10" max="11" width="4.59765625" style="7" customWidth="1"/>
    <col min="12" max="12" width="3.8984375" style="7" customWidth="1"/>
    <col min="13" max="18" width="6.59765625" style="7" customWidth="1"/>
    <col min="19" max="19" width="12.59765625" style="7" customWidth="1"/>
    <col min="20" max="20" width="3.59765625" style="7" customWidth="1"/>
    <col min="21" max="21" width="3.59765625" style="8" customWidth="1"/>
    <col min="22" max="22" width="4.8984375" style="7" customWidth="1"/>
    <col min="23" max="25" width="12.8984375" style="7" customWidth="1"/>
    <col min="26" max="26" width="64.09765625" style="7" customWidth="1"/>
    <col min="27" max="34" width="12.8984375" style="7" customWidth="1"/>
    <col min="35" max="38" width="12.8984375" style="8" customWidth="1"/>
    <col min="39" max="16384" width="12.8984375" style="7" customWidth="1"/>
  </cols>
  <sheetData>
    <row r="1" spans="2:21" ht="9.75" customHeight="1">
      <c r="B1" s="4"/>
      <c r="C1" s="5"/>
      <c r="D1" s="5"/>
      <c r="E1" s="5"/>
      <c r="F1" s="5"/>
      <c r="G1" s="5"/>
      <c r="H1" s="5"/>
      <c r="I1" s="5"/>
      <c r="J1" s="5"/>
      <c r="K1" s="5"/>
      <c r="L1" s="5"/>
      <c r="M1" s="5"/>
      <c r="N1" s="5"/>
      <c r="O1" s="5"/>
      <c r="P1" s="5"/>
      <c r="Q1" s="5"/>
      <c r="R1" s="5"/>
      <c r="S1" s="5"/>
      <c r="T1" s="5"/>
      <c r="U1" s="6"/>
    </row>
    <row r="2" spans="2:21" ht="22.5" customHeight="1">
      <c r="B2" s="9"/>
      <c r="C2" s="412" t="s">
        <v>1</v>
      </c>
      <c r="D2" s="412"/>
      <c r="E2" s="412"/>
      <c r="F2" s="412"/>
      <c r="G2" s="10"/>
      <c r="H2" s="10"/>
      <c r="I2" s="10"/>
      <c r="J2" s="10"/>
      <c r="K2" s="10"/>
      <c r="L2" s="10"/>
      <c r="M2" s="10"/>
      <c r="N2" s="10"/>
      <c r="O2" s="10"/>
      <c r="P2" s="10"/>
      <c r="Q2" s="10"/>
      <c r="R2" s="10"/>
      <c r="S2" s="10"/>
      <c r="T2" s="10"/>
      <c r="U2" s="11"/>
    </row>
    <row r="3" spans="2:38" s="15" customFormat="1" ht="19.5" customHeight="1">
      <c r="B3" s="9"/>
      <c r="C3" s="412"/>
      <c r="D3" s="412"/>
      <c r="E3" s="412"/>
      <c r="F3" s="412"/>
      <c r="G3" s="97" t="s">
        <v>346</v>
      </c>
      <c r="H3" s="12"/>
      <c r="I3" s="13"/>
      <c r="J3" s="13"/>
      <c r="K3" s="13"/>
      <c r="L3" s="13"/>
      <c r="M3" s="13"/>
      <c r="N3" s="13"/>
      <c r="O3" s="13"/>
      <c r="P3" s="13"/>
      <c r="Q3" s="13"/>
      <c r="R3" s="13"/>
      <c r="S3" s="13"/>
      <c r="T3" s="13"/>
      <c r="U3" s="14"/>
      <c r="AI3" s="16"/>
      <c r="AJ3" s="16"/>
      <c r="AK3" s="16"/>
      <c r="AL3" s="16"/>
    </row>
    <row r="4" spans="2:38" s="15" customFormat="1" ht="19.5" customHeight="1">
      <c r="B4" s="9"/>
      <c r="C4" s="412"/>
      <c r="D4" s="412"/>
      <c r="E4" s="412"/>
      <c r="F4" s="412"/>
      <c r="G4" s="98" t="s">
        <v>83</v>
      </c>
      <c r="H4" s="17"/>
      <c r="I4" s="18"/>
      <c r="J4" s="18"/>
      <c r="K4" s="18"/>
      <c r="L4" s="18"/>
      <c r="M4" s="18"/>
      <c r="N4" s="18"/>
      <c r="O4" s="18"/>
      <c r="P4" s="18"/>
      <c r="Q4" s="18"/>
      <c r="R4" s="18"/>
      <c r="S4" s="18"/>
      <c r="T4" s="18"/>
      <c r="U4" s="14"/>
      <c r="AI4" s="16"/>
      <c r="AJ4" s="16"/>
      <c r="AK4" s="16"/>
      <c r="AL4" s="16"/>
    </row>
    <row r="5" spans="2:38" s="15" customFormat="1" ht="8.25" customHeight="1">
      <c r="B5" s="9"/>
      <c r="C5" s="412"/>
      <c r="D5" s="412"/>
      <c r="E5" s="412"/>
      <c r="F5" s="412"/>
      <c r="G5" s="18"/>
      <c r="H5" s="18"/>
      <c r="I5" s="18"/>
      <c r="J5" s="18"/>
      <c r="K5" s="18"/>
      <c r="L5" s="18"/>
      <c r="M5" s="18"/>
      <c r="N5" s="18"/>
      <c r="O5" s="18"/>
      <c r="P5" s="18"/>
      <c r="Q5" s="18"/>
      <c r="R5" s="18"/>
      <c r="S5" s="18"/>
      <c r="T5" s="18"/>
      <c r="U5" s="14"/>
      <c r="AI5" s="16"/>
      <c r="AJ5" s="16"/>
      <c r="AK5" s="16"/>
      <c r="AL5" s="16"/>
    </row>
    <row r="6" spans="2:38" s="15" customFormat="1" ht="8.25" customHeight="1">
      <c r="B6" s="19"/>
      <c r="C6" s="18"/>
      <c r="D6" s="18"/>
      <c r="E6" s="18"/>
      <c r="F6" s="20"/>
      <c r="G6" s="18"/>
      <c r="H6" s="18"/>
      <c r="I6" s="18"/>
      <c r="J6" s="18"/>
      <c r="K6" s="18"/>
      <c r="L6" s="18"/>
      <c r="M6" s="18"/>
      <c r="N6" s="18"/>
      <c r="O6" s="18"/>
      <c r="P6" s="18"/>
      <c r="Q6" s="18"/>
      <c r="R6" s="18"/>
      <c r="S6" s="18"/>
      <c r="T6" s="18"/>
      <c r="U6" s="14"/>
      <c r="AI6" s="16"/>
      <c r="AJ6" s="16"/>
      <c r="AK6" s="16"/>
      <c r="AL6" s="16"/>
    </row>
    <row r="7" spans="2:38" s="24" customFormat="1" ht="18" customHeight="1">
      <c r="B7" s="19"/>
      <c r="C7" s="258" t="s">
        <v>2</v>
      </c>
      <c r="D7" s="258"/>
      <c r="E7" s="259"/>
      <c r="F7" s="21"/>
      <c r="G7" s="413"/>
      <c r="H7" s="413"/>
      <c r="I7" s="413"/>
      <c r="J7" s="413"/>
      <c r="K7" s="22"/>
      <c r="L7" s="258" t="s">
        <v>3</v>
      </c>
      <c r="M7" s="258"/>
      <c r="N7" s="259"/>
      <c r="O7" s="414"/>
      <c r="P7" s="414"/>
      <c r="Q7" s="414"/>
      <c r="R7" s="414"/>
      <c r="S7" s="414"/>
      <c r="T7" s="18"/>
      <c r="U7" s="14"/>
      <c r="AI7" s="25"/>
      <c r="AJ7" s="25"/>
      <c r="AK7" s="25"/>
      <c r="AL7" s="25"/>
    </row>
    <row r="8" spans="2:38" s="24" customFormat="1" ht="9" customHeight="1">
      <c r="B8" s="19"/>
      <c r="C8" s="420"/>
      <c r="D8" s="420"/>
      <c r="E8" s="420"/>
      <c r="F8" s="23"/>
      <c r="G8" s="23"/>
      <c r="H8" s="22"/>
      <c r="I8" s="22"/>
      <c r="J8" s="22"/>
      <c r="K8" s="22"/>
      <c r="L8" s="415"/>
      <c r="M8" s="415"/>
      <c r="N8" s="415"/>
      <c r="O8" s="22"/>
      <c r="P8" s="22"/>
      <c r="Q8" s="22"/>
      <c r="R8" s="22"/>
      <c r="S8" s="22"/>
      <c r="T8" s="18"/>
      <c r="U8" s="14"/>
      <c r="AI8" s="25"/>
      <c r="AJ8" s="25"/>
      <c r="AK8" s="25"/>
      <c r="AL8" s="25"/>
    </row>
    <row r="9" spans="2:38" s="24" customFormat="1" ht="18" customHeight="1">
      <c r="B9" s="19"/>
      <c r="C9" s="258" t="s">
        <v>4</v>
      </c>
      <c r="D9" s="258"/>
      <c r="E9" s="259"/>
      <c r="F9" s="446"/>
      <c r="G9" s="447"/>
      <c r="H9" s="447"/>
      <c r="I9" s="447"/>
      <c r="J9" s="448"/>
      <c r="K9" s="22"/>
      <c r="L9" s="258" t="s">
        <v>5</v>
      </c>
      <c r="M9" s="258"/>
      <c r="N9" s="259"/>
      <c r="O9" s="413"/>
      <c r="P9" s="413"/>
      <c r="Q9" s="413"/>
      <c r="R9" s="413"/>
      <c r="S9" s="413"/>
      <c r="T9" s="18"/>
      <c r="U9" s="14"/>
      <c r="AI9" s="25"/>
      <c r="AJ9" s="25"/>
      <c r="AK9" s="25"/>
      <c r="AL9" s="25"/>
    </row>
    <row r="10" spans="2:38" s="24" customFormat="1" ht="9" customHeight="1">
      <c r="B10" s="19"/>
      <c r="C10" s="420"/>
      <c r="D10" s="420"/>
      <c r="E10" s="420"/>
      <c r="F10" s="23"/>
      <c r="G10" s="23"/>
      <c r="H10" s="22"/>
      <c r="I10" s="22"/>
      <c r="J10" s="22"/>
      <c r="K10" s="22"/>
      <c r="L10" s="22"/>
      <c r="M10" s="22"/>
      <c r="N10" s="22"/>
      <c r="O10" s="22"/>
      <c r="P10" s="22"/>
      <c r="Q10" s="22"/>
      <c r="R10" s="22"/>
      <c r="S10" s="22"/>
      <c r="T10" s="18"/>
      <c r="U10" s="14"/>
      <c r="AI10" s="25"/>
      <c r="AJ10" s="25"/>
      <c r="AK10" s="25"/>
      <c r="AL10" s="25"/>
    </row>
    <row r="11" spans="2:38" s="24" customFormat="1" ht="18" customHeight="1">
      <c r="B11" s="19"/>
      <c r="C11" s="258" t="s">
        <v>6</v>
      </c>
      <c r="D11" s="258"/>
      <c r="E11" s="259"/>
      <c r="F11" s="413"/>
      <c r="G11" s="413"/>
      <c r="H11" s="413"/>
      <c r="I11" s="413"/>
      <c r="J11" s="413"/>
      <c r="K11" s="22"/>
      <c r="L11" s="23"/>
      <c r="M11" s="22"/>
      <c r="N11" s="22"/>
      <c r="O11" s="22"/>
      <c r="P11" s="22"/>
      <c r="Q11" s="22"/>
      <c r="R11" s="22"/>
      <c r="S11" s="22"/>
      <c r="T11" s="18"/>
      <c r="U11" s="14"/>
      <c r="AI11" s="25"/>
      <c r="AJ11" s="25"/>
      <c r="AK11" s="25"/>
      <c r="AL11" s="25"/>
    </row>
    <row r="12" spans="2:38" s="24" customFormat="1" ht="9" customHeight="1">
      <c r="B12" s="26"/>
      <c r="C12" s="27"/>
      <c r="D12" s="27"/>
      <c r="E12" s="27"/>
      <c r="F12" s="27"/>
      <c r="G12" s="27"/>
      <c r="H12" s="28"/>
      <c r="I12" s="28"/>
      <c r="J12" s="28"/>
      <c r="K12" s="28"/>
      <c r="L12" s="28"/>
      <c r="M12" s="27"/>
      <c r="N12" s="27"/>
      <c r="O12" s="27"/>
      <c r="P12" s="27"/>
      <c r="Q12" s="27"/>
      <c r="R12" s="27"/>
      <c r="S12" s="27"/>
      <c r="T12" s="27"/>
      <c r="U12" s="29"/>
      <c r="AI12" s="25"/>
      <c r="AJ12" s="25"/>
      <c r="AK12" s="25"/>
      <c r="AL12" s="25"/>
    </row>
    <row r="13" spans="2:38" s="24" customFormat="1" ht="9" customHeight="1" thickBot="1">
      <c r="B13" s="30"/>
      <c r="E13" s="31"/>
      <c r="F13" s="31"/>
      <c r="G13" s="31"/>
      <c r="U13" s="25"/>
      <c r="AI13" s="25"/>
      <c r="AJ13" s="25"/>
      <c r="AK13" s="25"/>
      <c r="AL13" s="25"/>
    </row>
    <row r="14" spans="2:38" s="24" customFormat="1" ht="25.5" customHeight="1" thickBot="1" thickTop="1">
      <c r="B14" s="373" t="s">
        <v>7</v>
      </c>
      <c r="C14" s="421" t="s">
        <v>8</v>
      </c>
      <c r="D14" s="422"/>
      <c r="E14" s="422"/>
      <c r="F14" s="422"/>
      <c r="G14" s="176"/>
      <c r="H14" s="177"/>
      <c r="I14" s="178" t="e">
        <f>' region '!D5</f>
        <v>#N/A</v>
      </c>
      <c r="J14" s="179" t="s">
        <v>116</v>
      </c>
      <c r="K14" s="180"/>
      <c r="L14" s="484" t="s">
        <v>82</v>
      </c>
      <c r="M14" s="485"/>
      <c r="N14" s="485"/>
      <c r="O14" s="485"/>
      <c r="P14" s="485"/>
      <c r="Q14" s="485"/>
      <c r="R14" s="485"/>
      <c r="S14" s="485"/>
      <c r="T14" s="187"/>
      <c r="U14" s="188"/>
      <c r="Y14" s="32"/>
      <c r="Z14" s="32"/>
      <c r="AA14" s="32"/>
      <c r="AB14" s="32"/>
      <c r="AC14" s="32"/>
      <c r="AD14" s="32"/>
      <c r="AE14" s="32"/>
      <c r="AF14" s="33"/>
      <c r="AI14" s="25"/>
      <c r="AJ14" s="25"/>
      <c r="AK14" s="25"/>
      <c r="AL14" s="25"/>
    </row>
    <row r="15" spans="2:38" s="24" customFormat="1" ht="27.75" customHeight="1" thickBot="1">
      <c r="B15" s="374"/>
      <c r="C15" s="181"/>
      <c r="D15" s="63"/>
      <c r="E15" s="63"/>
      <c r="F15" s="63"/>
      <c r="G15" s="135" t="s">
        <v>123</v>
      </c>
      <c r="H15" s="137" t="e">
        <f>' region '!D3</f>
        <v>#N/A</v>
      </c>
      <c r="I15" s="138" t="e">
        <f>' region '!D7</f>
        <v>#N/A</v>
      </c>
      <c r="J15" s="136" t="s">
        <v>115</v>
      </c>
      <c r="K15" s="182"/>
      <c r="L15" s="189"/>
      <c r="M15" s="154"/>
      <c r="N15" s="283" t="s">
        <v>113</v>
      </c>
      <c r="O15" s="284"/>
      <c r="P15" s="284"/>
      <c r="Q15" s="285"/>
      <c r="R15" s="283" t="s">
        <v>114</v>
      </c>
      <c r="S15" s="284"/>
      <c r="T15" s="285"/>
      <c r="U15" s="190"/>
      <c r="Y15" s="32"/>
      <c r="Z15" s="32"/>
      <c r="AA15" s="32"/>
      <c r="AB15" s="32"/>
      <c r="AC15" s="32"/>
      <c r="AD15" s="32"/>
      <c r="AE15" s="32"/>
      <c r="AF15" s="33"/>
      <c r="AI15" s="25"/>
      <c r="AJ15" s="25"/>
      <c r="AK15" s="25"/>
      <c r="AL15" s="25"/>
    </row>
    <row r="16" spans="2:38" s="24" customFormat="1" ht="27.75" customHeight="1">
      <c r="B16" s="374"/>
      <c r="C16" s="181"/>
      <c r="D16" s="63"/>
      <c r="E16" s="63"/>
      <c r="F16" s="63"/>
      <c r="G16" s="88" t="s">
        <v>124</v>
      </c>
      <c r="H16" s="139" t="e">
        <f>' region '!D4</f>
        <v>#N/A</v>
      </c>
      <c r="I16" s="140" t="e">
        <f>' region '!D6</f>
        <v>#N/A</v>
      </c>
      <c r="J16" s="90" t="s">
        <v>76</v>
      </c>
      <c r="K16" s="182"/>
      <c r="L16" s="189"/>
      <c r="M16" s="173" t="s">
        <v>80</v>
      </c>
      <c r="N16" s="457"/>
      <c r="O16" s="458"/>
      <c r="P16" s="458"/>
      <c r="Q16" s="459"/>
      <c r="R16" s="440"/>
      <c r="S16" s="441"/>
      <c r="T16" s="442"/>
      <c r="U16" s="191"/>
      <c r="AA16" s="32"/>
      <c r="AB16" s="32"/>
      <c r="AC16" s="32"/>
      <c r="AD16" s="32"/>
      <c r="AE16" s="32"/>
      <c r="AF16" s="33"/>
      <c r="AI16" s="25"/>
      <c r="AJ16" s="25"/>
      <c r="AK16" s="25"/>
      <c r="AL16" s="25"/>
    </row>
    <row r="17" spans="2:38" s="24" customFormat="1" ht="27.75" customHeight="1">
      <c r="B17" s="374"/>
      <c r="C17" s="181"/>
      <c r="D17" s="153"/>
      <c r="E17" s="153"/>
      <c r="F17" s="67"/>
      <c r="G17" s="134" t="s">
        <v>119</v>
      </c>
      <c r="H17" s="141" t="e">
        <f>' region '!D8</f>
        <v>#N/A</v>
      </c>
      <c r="I17" s="142" t="e">
        <f>' region '!D10</f>
        <v>#N/A</v>
      </c>
      <c r="J17" s="135" t="s">
        <v>118</v>
      </c>
      <c r="K17" s="183"/>
      <c r="L17" s="189"/>
      <c r="M17" s="174" t="s">
        <v>81</v>
      </c>
      <c r="N17" s="451"/>
      <c r="O17" s="452"/>
      <c r="P17" s="452"/>
      <c r="Q17" s="453"/>
      <c r="R17" s="265"/>
      <c r="S17" s="266"/>
      <c r="T17" s="267"/>
      <c r="U17" s="192"/>
      <c r="AA17" s="32"/>
      <c r="AB17" s="32"/>
      <c r="AC17" s="32"/>
      <c r="AD17" s="32"/>
      <c r="AE17" s="32"/>
      <c r="AF17" s="33"/>
      <c r="AI17" s="25"/>
      <c r="AJ17" s="25"/>
      <c r="AK17" s="25"/>
      <c r="AL17" s="25"/>
    </row>
    <row r="18" spans="2:38" s="24" customFormat="1" ht="27.75" customHeight="1">
      <c r="B18" s="374"/>
      <c r="C18" s="181"/>
      <c r="D18" s="153"/>
      <c r="E18" s="153"/>
      <c r="F18" s="67"/>
      <c r="G18" s="89" t="s">
        <v>117</v>
      </c>
      <c r="H18" s="143" t="e">
        <f>' region '!D9</f>
        <v>#N/A</v>
      </c>
      <c r="I18" s="144" t="e">
        <f>' region '!D11</f>
        <v>#N/A</v>
      </c>
      <c r="J18" s="89" t="s">
        <v>120</v>
      </c>
      <c r="K18" s="183"/>
      <c r="L18" s="189"/>
      <c r="M18" s="174" t="s">
        <v>9</v>
      </c>
      <c r="N18" s="451"/>
      <c r="O18" s="452"/>
      <c r="P18" s="452"/>
      <c r="Q18" s="453"/>
      <c r="R18" s="265"/>
      <c r="S18" s="266"/>
      <c r="T18" s="267"/>
      <c r="U18" s="192"/>
      <c r="AA18" s="32"/>
      <c r="AB18" s="32"/>
      <c r="AC18" s="32"/>
      <c r="AD18" s="32"/>
      <c r="AE18" s="32"/>
      <c r="AF18" s="33"/>
      <c r="AI18" s="25"/>
      <c r="AJ18" s="25"/>
      <c r="AK18" s="25"/>
      <c r="AL18" s="25"/>
    </row>
    <row r="19" spans="2:38" s="24" customFormat="1" ht="27" customHeight="1">
      <c r="B19" s="374"/>
      <c r="C19" s="181"/>
      <c r="D19" s="153"/>
      <c r="E19" s="153"/>
      <c r="F19" s="67"/>
      <c r="G19" s="423" t="s">
        <v>121</v>
      </c>
      <c r="H19" s="460" t="e">
        <f>' region '!D12</f>
        <v>#N/A</v>
      </c>
      <c r="I19" s="395" t="e">
        <f>' region '!D13</f>
        <v>#N/A</v>
      </c>
      <c r="J19" s="423" t="s">
        <v>122</v>
      </c>
      <c r="K19" s="183"/>
      <c r="L19" s="189"/>
      <c r="M19" s="174" t="s">
        <v>10</v>
      </c>
      <c r="N19" s="437"/>
      <c r="O19" s="438"/>
      <c r="P19" s="438"/>
      <c r="Q19" s="439"/>
      <c r="R19" s="427"/>
      <c r="S19" s="428"/>
      <c r="T19" s="429"/>
      <c r="U19" s="193"/>
      <c r="AA19" s="34"/>
      <c r="AB19" s="34"/>
      <c r="AC19" s="34"/>
      <c r="AD19" s="34"/>
      <c r="AE19" s="34"/>
      <c r="AF19" s="32"/>
      <c r="AI19" s="25"/>
      <c r="AJ19" s="25"/>
      <c r="AK19" s="25"/>
      <c r="AL19" s="25"/>
    </row>
    <row r="20" spans="2:38" s="24" customFormat="1" ht="27" customHeight="1">
      <c r="B20" s="374"/>
      <c r="C20" s="181"/>
      <c r="D20" s="63"/>
      <c r="E20" s="63"/>
      <c r="F20" s="63"/>
      <c r="G20" s="424"/>
      <c r="H20" s="461"/>
      <c r="I20" s="396"/>
      <c r="J20" s="424"/>
      <c r="K20" s="183"/>
      <c r="L20" s="189"/>
      <c r="M20" s="175" t="s">
        <v>24</v>
      </c>
      <c r="N20" s="437"/>
      <c r="O20" s="438"/>
      <c r="P20" s="438"/>
      <c r="Q20" s="439"/>
      <c r="R20" s="427"/>
      <c r="S20" s="428"/>
      <c r="T20" s="429"/>
      <c r="U20" s="194"/>
      <c r="V20" s="32"/>
      <c r="AI20" s="25"/>
      <c r="AJ20" s="25"/>
      <c r="AK20" s="25"/>
      <c r="AL20" s="25"/>
    </row>
    <row r="21" spans="2:38" s="24" customFormat="1" ht="21" customHeight="1" thickBot="1">
      <c r="B21" s="374"/>
      <c r="C21" s="184"/>
      <c r="D21" s="388" t="s">
        <v>126</v>
      </c>
      <c r="E21" s="388"/>
      <c r="F21" s="388"/>
      <c r="G21" s="185"/>
      <c r="H21" s="185"/>
      <c r="I21" s="185"/>
      <c r="J21" s="185"/>
      <c r="K21" s="186"/>
      <c r="L21" s="195"/>
      <c r="M21" s="234" t="s">
        <v>109</v>
      </c>
      <c r="N21" s="234"/>
      <c r="O21" s="234"/>
      <c r="P21" s="234"/>
      <c r="Q21" s="234"/>
      <c r="R21" s="234"/>
      <c r="S21" s="234"/>
      <c r="T21" s="234"/>
      <c r="U21" s="235"/>
      <c r="V21" s="32"/>
      <c r="W21" s="32"/>
      <c r="AI21" s="25"/>
      <c r="AJ21" s="25"/>
      <c r="AK21" s="25"/>
      <c r="AL21" s="25"/>
    </row>
    <row r="22" spans="2:38" s="24" customFormat="1" ht="25.5" customHeight="1" thickBot="1" thickTop="1">
      <c r="B22" s="374"/>
      <c r="C22" s="486" t="s">
        <v>11</v>
      </c>
      <c r="D22" s="487"/>
      <c r="E22" s="487"/>
      <c r="F22" s="487"/>
      <c r="G22" s="187"/>
      <c r="H22" s="187"/>
      <c r="I22" s="187"/>
      <c r="J22" s="187"/>
      <c r="K22" s="187"/>
      <c r="L22" s="187"/>
      <c r="M22" s="187"/>
      <c r="N22" s="187"/>
      <c r="O22" s="187"/>
      <c r="P22" s="187"/>
      <c r="Q22" s="187"/>
      <c r="R22" s="187"/>
      <c r="S22" s="187"/>
      <c r="T22" s="187"/>
      <c r="U22" s="188"/>
      <c r="V22" s="32"/>
      <c r="W22" s="32"/>
      <c r="AI22" s="25"/>
      <c r="AJ22" s="25"/>
      <c r="AK22" s="25"/>
      <c r="AL22" s="25"/>
    </row>
    <row r="23" spans="2:38" s="24" customFormat="1" ht="21.75" customHeight="1" thickBot="1">
      <c r="B23" s="374"/>
      <c r="C23" s="189"/>
      <c r="D23" s="433" t="s">
        <v>12</v>
      </c>
      <c r="E23" s="434"/>
      <c r="F23" s="286"/>
      <c r="G23" s="287"/>
      <c r="H23" s="287"/>
      <c r="I23" s="287"/>
      <c r="J23" s="288"/>
      <c r="K23" s="99"/>
      <c r="L23" s="66"/>
      <c r="M23" s="66"/>
      <c r="N23" s="66"/>
      <c r="O23" s="66"/>
      <c r="P23" s="66"/>
      <c r="Q23" s="66"/>
      <c r="R23" s="66"/>
      <c r="S23" s="66"/>
      <c r="T23" s="66"/>
      <c r="U23" s="194"/>
      <c r="AI23" s="25"/>
      <c r="AJ23" s="25"/>
      <c r="AK23" s="25"/>
      <c r="AL23" s="25"/>
    </row>
    <row r="24" spans="2:38" s="24" customFormat="1" ht="8.25" customHeight="1" thickBot="1">
      <c r="B24" s="374"/>
      <c r="C24" s="189"/>
      <c r="D24" s="386"/>
      <c r="E24" s="386"/>
      <c r="F24" s="387"/>
      <c r="G24" s="387"/>
      <c r="H24" s="387"/>
      <c r="I24" s="387"/>
      <c r="J24" s="387"/>
      <c r="K24" s="387"/>
      <c r="L24" s="387"/>
      <c r="M24" s="387"/>
      <c r="N24" s="387"/>
      <c r="O24" s="387"/>
      <c r="P24" s="387"/>
      <c r="Q24" s="387"/>
      <c r="R24" s="387"/>
      <c r="S24" s="387"/>
      <c r="T24" s="387"/>
      <c r="U24" s="194"/>
      <c r="AI24" s="25"/>
      <c r="AJ24" s="25"/>
      <c r="AK24" s="25"/>
      <c r="AL24" s="25"/>
    </row>
    <row r="25" spans="2:38" s="24" customFormat="1" ht="21.75" customHeight="1" thickBot="1">
      <c r="B25" s="374"/>
      <c r="C25" s="189"/>
      <c r="D25" s="443" t="s">
        <v>13</v>
      </c>
      <c r="E25" s="444"/>
      <c r="F25" s="286"/>
      <c r="G25" s="287"/>
      <c r="H25" s="287"/>
      <c r="I25" s="287"/>
      <c r="J25" s="288"/>
      <c r="K25" s="100"/>
      <c r="L25" s="443" t="s">
        <v>14</v>
      </c>
      <c r="M25" s="445"/>
      <c r="N25" s="444"/>
      <c r="O25" s="287"/>
      <c r="P25" s="287"/>
      <c r="Q25" s="287"/>
      <c r="R25" s="287"/>
      <c r="S25" s="287"/>
      <c r="T25" s="288"/>
      <c r="U25" s="194"/>
      <c r="AI25" s="25"/>
      <c r="AJ25" s="25"/>
      <c r="AK25" s="25"/>
      <c r="AL25" s="25"/>
    </row>
    <row r="26" spans="2:38" s="24" customFormat="1" ht="9" customHeight="1" thickBot="1">
      <c r="B26" s="374"/>
      <c r="C26" s="189"/>
      <c r="D26" s="64"/>
      <c r="E26" s="64"/>
      <c r="F26" s="101"/>
      <c r="G26" s="101"/>
      <c r="H26" s="101"/>
      <c r="I26" s="101"/>
      <c r="J26" s="101"/>
      <c r="K26" s="101"/>
      <c r="L26" s="101"/>
      <c r="M26" s="101"/>
      <c r="N26" s="101"/>
      <c r="O26" s="101"/>
      <c r="P26" s="101"/>
      <c r="Q26" s="101"/>
      <c r="R26" s="101"/>
      <c r="S26" s="101"/>
      <c r="T26" s="101"/>
      <c r="U26" s="194"/>
      <c r="AI26" s="25"/>
      <c r="AJ26" s="25"/>
      <c r="AK26" s="25"/>
      <c r="AL26" s="25"/>
    </row>
    <row r="27" spans="2:38" s="24" customFormat="1" ht="33" customHeight="1">
      <c r="B27" s="374"/>
      <c r="C27" s="189"/>
      <c r="D27" s="376" t="s">
        <v>15</v>
      </c>
      <c r="E27" s="377"/>
      <c r="F27" s="380"/>
      <c r="G27" s="381"/>
      <c r="H27" s="381"/>
      <c r="I27" s="381"/>
      <c r="J27" s="381"/>
      <c r="K27" s="381"/>
      <c r="L27" s="381"/>
      <c r="M27" s="381"/>
      <c r="N27" s="381"/>
      <c r="O27" s="381"/>
      <c r="P27" s="381"/>
      <c r="Q27" s="381"/>
      <c r="R27" s="381"/>
      <c r="S27" s="381"/>
      <c r="T27" s="382"/>
      <c r="U27" s="194"/>
      <c r="Y27" s="35"/>
      <c r="Z27" s="35"/>
      <c r="AA27" s="35"/>
      <c r="AB27" s="32"/>
      <c r="AC27" s="32"/>
      <c r="AD27" s="32"/>
      <c r="AE27" s="32"/>
      <c r="AF27" s="32"/>
      <c r="AI27" s="25"/>
      <c r="AJ27" s="25"/>
      <c r="AK27" s="25"/>
      <c r="AL27" s="25"/>
    </row>
    <row r="28" spans="2:38" s="24" customFormat="1" ht="33" customHeight="1" thickBot="1">
      <c r="B28" s="374"/>
      <c r="C28" s="189"/>
      <c r="D28" s="378"/>
      <c r="E28" s="379"/>
      <c r="F28" s="383"/>
      <c r="G28" s="384"/>
      <c r="H28" s="384"/>
      <c r="I28" s="384"/>
      <c r="J28" s="384"/>
      <c r="K28" s="384"/>
      <c r="L28" s="384"/>
      <c r="M28" s="384"/>
      <c r="N28" s="384"/>
      <c r="O28" s="384"/>
      <c r="P28" s="384"/>
      <c r="Q28" s="384"/>
      <c r="R28" s="384"/>
      <c r="S28" s="384"/>
      <c r="T28" s="385"/>
      <c r="U28" s="194"/>
      <c r="Y28" s="32"/>
      <c r="Z28" s="32"/>
      <c r="AA28" s="32"/>
      <c r="AB28" s="32"/>
      <c r="AC28" s="32"/>
      <c r="AD28" s="32"/>
      <c r="AE28" s="32"/>
      <c r="AF28" s="32"/>
      <c r="AI28" s="25"/>
      <c r="AJ28" s="25"/>
      <c r="AK28" s="25"/>
      <c r="AL28" s="25"/>
    </row>
    <row r="29" spans="2:38" s="24" customFormat="1" ht="9" customHeight="1" thickBot="1">
      <c r="B29" s="374"/>
      <c r="C29" s="189"/>
      <c r="D29" s="63"/>
      <c r="E29" s="63"/>
      <c r="F29" s="63"/>
      <c r="G29" s="63"/>
      <c r="H29" s="63"/>
      <c r="I29" s="63"/>
      <c r="J29" s="63"/>
      <c r="K29" s="63"/>
      <c r="L29" s="63"/>
      <c r="M29" s="63"/>
      <c r="N29" s="63"/>
      <c r="O29" s="63"/>
      <c r="P29" s="63"/>
      <c r="Q29" s="63"/>
      <c r="R29" s="63"/>
      <c r="S29" s="63"/>
      <c r="T29" s="63"/>
      <c r="U29" s="194"/>
      <c r="Y29" s="32"/>
      <c r="Z29" s="32"/>
      <c r="AA29" s="32"/>
      <c r="AB29" s="32"/>
      <c r="AC29" s="32"/>
      <c r="AD29" s="32"/>
      <c r="AE29" s="32"/>
      <c r="AF29" s="33"/>
      <c r="AI29" s="25"/>
      <c r="AJ29" s="25"/>
      <c r="AK29" s="25"/>
      <c r="AL29" s="25"/>
    </row>
    <row r="30" spans="2:38" s="31" customFormat="1" ht="18" customHeight="1">
      <c r="B30" s="374"/>
      <c r="C30" s="196"/>
      <c r="D30" s="471" t="s">
        <v>77</v>
      </c>
      <c r="E30" s="472"/>
      <c r="F30" s="472"/>
      <c r="G30" s="472"/>
      <c r="H30" s="473"/>
      <c r="I30" s="167"/>
      <c r="J30" s="168"/>
      <c r="K30" s="168"/>
      <c r="L30" s="488" t="str">
        <f>IF(G7=0,"",G7&amp;"さんの")&amp;"学習に取り組む際の課題"</f>
        <v>学習に取り組む際の課題</v>
      </c>
      <c r="M30" s="488"/>
      <c r="N30" s="488"/>
      <c r="O30" s="488"/>
      <c r="P30" s="488"/>
      <c r="Q30" s="488"/>
      <c r="R30" s="169"/>
      <c r="S30" s="416" t="s">
        <v>151</v>
      </c>
      <c r="T30" s="417"/>
      <c r="U30" s="197"/>
      <c r="V30" s="36"/>
      <c r="AI30" s="37"/>
      <c r="AJ30" s="37"/>
      <c r="AK30" s="37"/>
      <c r="AL30" s="37"/>
    </row>
    <row r="31" spans="2:38" s="31" customFormat="1" ht="18" customHeight="1" thickBot="1">
      <c r="B31" s="374"/>
      <c r="C31" s="196"/>
      <c r="D31" s="474"/>
      <c r="E31" s="475"/>
      <c r="F31" s="475"/>
      <c r="G31" s="475"/>
      <c r="H31" s="476"/>
      <c r="I31" s="430" t="s">
        <v>102</v>
      </c>
      <c r="J31" s="431"/>
      <c r="K31" s="432"/>
      <c r="L31" s="489"/>
      <c r="M31" s="489"/>
      <c r="N31" s="489"/>
      <c r="O31" s="489"/>
      <c r="P31" s="489"/>
      <c r="Q31" s="489"/>
      <c r="R31" s="170"/>
      <c r="S31" s="418"/>
      <c r="T31" s="419"/>
      <c r="U31" s="197"/>
      <c r="V31" s="36"/>
      <c r="AI31" s="37"/>
      <c r="AJ31" s="37"/>
      <c r="AK31" s="37"/>
      <c r="AL31" s="37"/>
    </row>
    <row r="32" spans="2:38" s="24" customFormat="1" ht="33" customHeight="1">
      <c r="B32" s="374"/>
      <c r="C32" s="198">
        <f>IF(S32=0,"",S32)</f>
      </c>
      <c r="D32" s="380"/>
      <c r="E32" s="381"/>
      <c r="F32" s="381"/>
      <c r="G32" s="381"/>
      <c r="H32" s="382"/>
      <c r="I32" s="268"/>
      <c r="J32" s="269"/>
      <c r="K32" s="270"/>
      <c r="L32" s="462"/>
      <c r="M32" s="463"/>
      <c r="N32" s="463"/>
      <c r="O32" s="463"/>
      <c r="P32" s="463"/>
      <c r="Q32" s="463"/>
      <c r="R32" s="464"/>
      <c r="S32" s="435"/>
      <c r="T32" s="436"/>
      <c r="U32" s="194"/>
      <c r="V32" s="32"/>
      <c r="W32" s="32"/>
      <c r="AI32" s="25"/>
      <c r="AJ32" s="25"/>
      <c r="AK32" s="25"/>
      <c r="AL32" s="25"/>
    </row>
    <row r="33" spans="2:38" s="24" customFormat="1" ht="33" customHeight="1">
      <c r="B33" s="374"/>
      <c r="C33" s="198">
        <f>IF(S33=0,"",S33)</f>
      </c>
      <c r="D33" s="406"/>
      <c r="E33" s="407"/>
      <c r="F33" s="407"/>
      <c r="G33" s="407"/>
      <c r="H33" s="408"/>
      <c r="I33" s="397"/>
      <c r="J33" s="398"/>
      <c r="K33" s="399"/>
      <c r="L33" s="389"/>
      <c r="M33" s="390"/>
      <c r="N33" s="390"/>
      <c r="O33" s="390"/>
      <c r="P33" s="390"/>
      <c r="Q33" s="390"/>
      <c r="R33" s="391"/>
      <c r="S33" s="425"/>
      <c r="T33" s="426"/>
      <c r="U33" s="194"/>
      <c r="V33" s="32"/>
      <c r="W33" s="32"/>
      <c r="AI33" s="25"/>
      <c r="AJ33" s="25"/>
      <c r="AK33" s="25"/>
      <c r="AL33" s="25"/>
    </row>
    <row r="34" spans="2:38" s="24" customFormat="1" ht="33" customHeight="1" thickBot="1">
      <c r="B34" s="374"/>
      <c r="C34" s="198">
        <f>IF(S34=0,"",S34)</f>
      </c>
      <c r="D34" s="383"/>
      <c r="E34" s="384"/>
      <c r="F34" s="384"/>
      <c r="G34" s="384"/>
      <c r="H34" s="385"/>
      <c r="I34" s="409"/>
      <c r="J34" s="410"/>
      <c r="K34" s="411"/>
      <c r="L34" s="392"/>
      <c r="M34" s="393"/>
      <c r="N34" s="393"/>
      <c r="O34" s="393"/>
      <c r="P34" s="393"/>
      <c r="Q34" s="393"/>
      <c r="R34" s="394"/>
      <c r="S34" s="271"/>
      <c r="T34" s="272"/>
      <c r="U34" s="194"/>
      <c r="V34" s="32"/>
      <c r="W34" s="69" t="e">
        <f>VLOOKUP(1,C32:I34,7,FALSE)</f>
        <v>#N/A</v>
      </c>
      <c r="AI34" s="25"/>
      <c r="AJ34" s="25"/>
      <c r="AK34" s="25"/>
      <c r="AL34" s="25"/>
    </row>
    <row r="35" spans="2:38" s="24" customFormat="1" ht="9" customHeight="1" thickBot="1">
      <c r="B35" s="374"/>
      <c r="C35" s="195"/>
      <c r="D35" s="185"/>
      <c r="E35" s="185"/>
      <c r="F35" s="185"/>
      <c r="G35" s="185"/>
      <c r="H35" s="185"/>
      <c r="I35" s="185"/>
      <c r="J35" s="185"/>
      <c r="K35" s="185"/>
      <c r="L35" s="185"/>
      <c r="M35" s="185"/>
      <c r="N35" s="185"/>
      <c r="O35" s="185"/>
      <c r="P35" s="185"/>
      <c r="Q35" s="185"/>
      <c r="R35" s="185"/>
      <c r="S35" s="185"/>
      <c r="T35" s="185"/>
      <c r="U35" s="199"/>
      <c r="V35" s="32"/>
      <c r="W35" s="32"/>
      <c r="AI35" s="25"/>
      <c r="AJ35" s="25"/>
      <c r="AK35" s="25"/>
      <c r="AL35" s="25"/>
    </row>
    <row r="36" spans="2:38" s="39" customFormat="1" ht="24.75" thickBot="1" thickTop="1">
      <c r="B36" s="374"/>
      <c r="C36" s="465" t="s">
        <v>16</v>
      </c>
      <c r="D36" s="466"/>
      <c r="E36" s="466"/>
      <c r="F36" s="466"/>
      <c r="G36" s="200"/>
      <c r="H36" s="200"/>
      <c r="I36" s="200"/>
      <c r="J36" s="200"/>
      <c r="K36" s="200"/>
      <c r="L36" s="200"/>
      <c r="M36" s="201"/>
      <c r="N36" s="200"/>
      <c r="O36" s="200"/>
      <c r="P36" s="200"/>
      <c r="Q36" s="200"/>
      <c r="R36" s="200"/>
      <c r="S36" s="200"/>
      <c r="T36" s="200"/>
      <c r="U36" s="202"/>
      <c r="V36" s="38"/>
      <c r="W36" s="38"/>
      <c r="AI36" s="40"/>
      <c r="AJ36" s="40"/>
      <c r="AK36" s="40"/>
      <c r="AL36" s="40"/>
    </row>
    <row r="37" spans="2:38" s="24" customFormat="1" ht="10.5" customHeight="1">
      <c r="B37" s="374"/>
      <c r="C37" s="189"/>
      <c r="D37" s="289" t="s">
        <v>17</v>
      </c>
      <c r="E37" s="290"/>
      <c r="F37" s="293"/>
      <c r="G37" s="63"/>
      <c r="H37" s="400"/>
      <c r="I37" s="401"/>
      <c r="J37" s="402"/>
      <c r="K37" s="63"/>
      <c r="L37" s="63"/>
      <c r="M37" s="289" t="s">
        <v>18</v>
      </c>
      <c r="N37" s="295"/>
      <c r="O37" s="295"/>
      <c r="P37" s="290"/>
      <c r="Q37" s="289" t="s">
        <v>19</v>
      </c>
      <c r="R37" s="290"/>
      <c r="S37" s="171">
        <f>IF(G7=0,"",G7&amp;"さんの")</f>
      </c>
      <c r="T37" s="63"/>
      <c r="U37" s="194"/>
      <c r="V37" s="32"/>
      <c r="W37" s="32"/>
      <c r="AI37" s="25"/>
      <c r="AJ37" s="25"/>
      <c r="AK37" s="25"/>
      <c r="AL37" s="25"/>
    </row>
    <row r="38" spans="2:38" s="24" customFormat="1" ht="10.5" customHeight="1" thickBot="1">
      <c r="B38" s="374"/>
      <c r="C38" s="189"/>
      <c r="D38" s="291"/>
      <c r="E38" s="292"/>
      <c r="F38" s="294"/>
      <c r="G38" s="63"/>
      <c r="H38" s="403"/>
      <c r="I38" s="404"/>
      <c r="J38" s="405"/>
      <c r="K38" s="63"/>
      <c r="L38" s="63"/>
      <c r="M38" s="291"/>
      <c r="N38" s="296"/>
      <c r="O38" s="296"/>
      <c r="P38" s="292"/>
      <c r="Q38" s="291"/>
      <c r="R38" s="292"/>
      <c r="S38" s="172" t="s">
        <v>20</v>
      </c>
      <c r="T38" s="63"/>
      <c r="U38" s="194"/>
      <c r="V38" s="32"/>
      <c r="W38" s="32"/>
      <c r="AI38" s="25"/>
      <c r="AJ38" s="25"/>
      <c r="AK38" s="25"/>
      <c r="AL38" s="25"/>
    </row>
    <row r="39" spans="2:38" s="24" customFormat="1" ht="21" customHeight="1" thickBot="1">
      <c r="B39" s="374"/>
      <c r="C39" s="203"/>
      <c r="D39" s="449" t="s">
        <v>90</v>
      </c>
      <c r="E39" s="450"/>
      <c r="F39" s="65"/>
      <c r="G39" s="66" t="s">
        <v>21</v>
      </c>
      <c r="H39" s="454"/>
      <c r="I39" s="455"/>
      <c r="J39" s="456"/>
      <c r="K39" s="66" t="s">
        <v>21</v>
      </c>
      <c r="L39" s="63"/>
      <c r="M39" s="252"/>
      <c r="N39" s="253"/>
      <c r="O39" s="253"/>
      <c r="P39" s="254"/>
      <c r="Q39" s="263"/>
      <c r="R39" s="264"/>
      <c r="S39" s="92"/>
      <c r="T39" s="63"/>
      <c r="U39" s="194"/>
      <c r="V39" s="32"/>
      <c r="W39" s="91" t="s">
        <v>125</v>
      </c>
      <c r="AI39" s="25"/>
      <c r="AJ39" s="25"/>
      <c r="AK39" s="25"/>
      <c r="AL39" s="25"/>
    </row>
    <row r="40" spans="2:38" s="24" customFormat="1" ht="21" customHeight="1" thickBot="1">
      <c r="B40" s="374"/>
      <c r="C40" s="189"/>
      <c r="D40" s="289" t="s">
        <v>22</v>
      </c>
      <c r="E40" s="290"/>
      <c r="F40" s="243"/>
      <c r="G40" s="244"/>
      <c r="H40" s="244"/>
      <c r="I40" s="244"/>
      <c r="J40" s="244"/>
      <c r="K40" s="245"/>
      <c r="L40" s="63"/>
      <c r="M40" s="252"/>
      <c r="N40" s="253"/>
      <c r="O40" s="253"/>
      <c r="P40" s="254"/>
      <c r="Q40" s="263"/>
      <c r="R40" s="264"/>
      <c r="S40" s="93"/>
      <c r="T40" s="63"/>
      <c r="U40" s="194"/>
      <c r="V40" s="32"/>
      <c r="AI40" s="25"/>
      <c r="AJ40" s="25"/>
      <c r="AK40" s="25"/>
      <c r="AL40" s="25"/>
    </row>
    <row r="41" spans="2:38" s="24" customFormat="1" ht="21" customHeight="1" thickBot="1">
      <c r="B41" s="374"/>
      <c r="C41" s="189"/>
      <c r="D41" s="469"/>
      <c r="E41" s="470"/>
      <c r="F41" s="246"/>
      <c r="G41" s="247"/>
      <c r="H41" s="247"/>
      <c r="I41" s="247"/>
      <c r="J41" s="247"/>
      <c r="K41" s="248"/>
      <c r="L41" s="63"/>
      <c r="M41" s="255"/>
      <c r="N41" s="256"/>
      <c r="O41" s="256"/>
      <c r="P41" s="257"/>
      <c r="Q41" s="263"/>
      <c r="R41" s="264"/>
      <c r="S41" s="94"/>
      <c r="T41" s="63"/>
      <c r="U41" s="194"/>
      <c r="V41" s="32"/>
      <c r="AI41" s="25"/>
      <c r="AJ41" s="25"/>
      <c r="AK41" s="25"/>
      <c r="AL41" s="25"/>
    </row>
    <row r="42" spans="2:38" s="24" customFormat="1" ht="21" customHeight="1" thickBot="1">
      <c r="B42" s="374"/>
      <c r="C42" s="189"/>
      <c r="D42" s="291"/>
      <c r="E42" s="292"/>
      <c r="F42" s="249"/>
      <c r="G42" s="250"/>
      <c r="H42" s="250"/>
      <c r="I42" s="250"/>
      <c r="J42" s="250"/>
      <c r="K42" s="251"/>
      <c r="L42" s="63"/>
      <c r="M42" s="252"/>
      <c r="N42" s="253"/>
      <c r="O42" s="253"/>
      <c r="P42" s="254"/>
      <c r="Q42" s="263"/>
      <c r="R42" s="264"/>
      <c r="S42" s="93"/>
      <c r="T42" s="63"/>
      <c r="U42" s="194"/>
      <c r="V42" s="32"/>
      <c r="AI42" s="25"/>
      <c r="AJ42" s="25"/>
      <c r="AK42" s="25"/>
      <c r="AL42" s="25"/>
    </row>
    <row r="43" spans="2:38" s="24" customFormat="1" ht="8.25" customHeight="1" thickBot="1">
      <c r="B43" s="375"/>
      <c r="C43" s="195"/>
      <c r="D43" s="185"/>
      <c r="E43" s="204"/>
      <c r="F43" s="185"/>
      <c r="G43" s="185"/>
      <c r="H43" s="185"/>
      <c r="I43" s="185"/>
      <c r="J43" s="185"/>
      <c r="K43" s="185"/>
      <c r="L43" s="185"/>
      <c r="M43" s="185"/>
      <c r="N43" s="185"/>
      <c r="O43" s="185"/>
      <c r="P43" s="185"/>
      <c r="Q43" s="185"/>
      <c r="R43" s="185"/>
      <c r="S43" s="185"/>
      <c r="T43" s="185"/>
      <c r="U43" s="199"/>
      <c r="AI43" s="25"/>
      <c r="AJ43" s="25"/>
      <c r="AK43" s="25"/>
      <c r="AL43" s="25"/>
    </row>
    <row r="44" spans="2:38" s="24" customFormat="1" ht="8.25" customHeight="1" thickBot="1" thickTop="1">
      <c r="B44" s="42"/>
      <c r="C44" s="32"/>
      <c r="D44" s="32"/>
      <c r="E44" s="43"/>
      <c r="F44" s="32"/>
      <c r="G44" s="32"/>
      <c r="H44" s="32"/>
      <c r="I44" s="32"/>
      <c r="J44" s="32"/>
      <c r="K44" s="32"/>
      <c r="L44" s="32"/>
      <c r="M44" s="32"/>
      <c r="N44" s="32"/>
      <c r="O44" s="32"/>
      <c r="P44" s="32"/>
      <c r="Q44" s="32"/>
      <c r="R44" s="32"/>
      <c r="S44" s="32"/>
      <c r="T44" s="32"/>
      <c r="U44" s="44"/>
      <c r="AI44" s="25"/>
      <c r="AJ44" s="25"/>
      <c r="AK44" s="25"/>
      <c r="AL44" s="25"/>
    </row>
    <row r="45" spans="2:38" s="24" customFormat="1" ht="8.25" customHeight="1" thickTop="1">
      <c r="B45" s="360" t="s">
        <v>23</v>
      </c>
      <c r="C45" s="155"/>
      <c r="D45" s="156"/>
      <c r="E45" s="157"/>
      <c r="F45" s="156"/>
      <c r="G45" s="156"/>
      <c r="H45" s="156"/>
      <c r="I45" s="156"/>
      <c r="J45" s="156"/>
      <c r="K45" s="156"/>
      <c r="L45" s="156"/>
      <c r="M45" s="156"/>
      <c r="N45" s="156"/>
      <c r="O45" s="156"/>
      <c r="P45" s="156"/>
      <c r="Q45" s="156"/>
      <c r="R45" s="156"/>
      <c r="S45" s="156"/>
      <c r="T45" s="156"/>
      <c r="U45" s="159"/>
      <c r="AI45" s="25"/>
      <c r="AJ45" s="25"/>
      <c r="AK45" s="25"/>
      <c r="AL45" s="25"/>
    </row>
    <row r="46" spans="2:38" s="24" customFormat="1" ht="34.5" customHeight="1" thickBot="1">
      <c r="B46" s="361"/>
      <c r="C46" s="158"/>
      <c r="D46" s="367">
        <f>IF(COUNTA(S32:T34)=0,"",G7&amp;"さんが「"&amp;F25&amp;"」の授業で「"&amp;VLOOKUP(1,C32:D34,2,FALSE)&amp;"」に取り組むために")</f>
      </c>
      <c r="E46" s="367"/>
      <c r="F46" s="367"/>
      <c r="G46" s="367"/>
      <c r="H46" s="367"/>
      <c r="I46" s="367"/>
      <c r="J46" s="367"/>
      <c r="K46" s="367"/>
      <c r="L46" s="367"/>
      <c r="M46" s="367"/>
      <c r="N46" s="367"/>
      <c r="O46" s="367"/>
      <c r="P46" s="367"/>
      <c r="Q46" s="367"/>
      <c r="R46" s="367"/>
      <c r="S46" s="367"/>
      <c r="T46" s="367"/>
      <c r="U46" s="160"/>
      <c r="AI46" s="25"/>
      <c r="AJ46" s="25"/>
      <c r="AK46" s="25"/>
      <c r="AL46" s="25"/>
    </row>
    <row r="47" spans="2:38" s="24" customFormat="1" ht="18" customHeight="1" thickBot="1">
      <c r="B47" s="361"/>
      <c r="C47" s="158"/>
      <c r="D47" s="278" t="s">
        <v>78</v>
      </c>
      <c r="E47" s="279"/>
      <c r="F47" s="279"/>
      <c r="G47" s="278" t="s">
        <v>79</v>
      </c>
      <c r="H47" s="279"/>
      <c r="I47" s="279"/>
      <c r="J47" s="279"/>
      <c r="K47" s="279"/>
      <c r="L47" s="279"/>
      <c r="M47" s="279"/>
      <c r="N47" s="280"/>
      <c r="O47" s="278" t="s">
        <v>87</v>
      </c>
      <c r="P47" s="279"/>
      <c r="Q47" s="279"/>
      <c r="R47" s="279"/>
      <c r="S47" s="279"/>
      <c r="T47" s="280"/>
      <c r="U47" s="160"/>
      <c r="AI47" s="25"/>
      <c r="AJ47" s="25"/>
      <c r="AK47" s="25"/>
      <c r="AL47" s="25"/>
    </row>
    <row r="48" spans="2:38" s="24" customFormat="1" ht="30" customHeight="1">
      <c r="B48" s="361"/>
      <c r="C48" s="158"/>
      <c r="D48" s="368"/>
      <c r="E48" s="369"/>
      <c r="F48" s="369"/>
      <c r="G48" s="368"/>
      <c r="H48" s="369"/>
      <c r="I48" s="369"/>
      <c r="J48" s="369"/>
      <c r="K48" s="369"/>
      <c r="L48" s="369"/>
      <c r="M48" s="369"/>
      <c r="N48" s="372"/>
      <c r="O48" s="162" t="s">
        <v>25</v>
      </c>
      <c r="P48" s="490"/>
      <c r="Q48" s="490"/>
      <c r="R48" s="490"/>
      <c r="S48" s="490"/>
      <c r="T48" s="491"/>
      <c r="U48" s="160"/>
      <c r="AI48" s="25"/>
      <c r="AJ48" s="25"/>
      <c r="AK48" s="25"/>
      <c r="AL48" s="25"/>
    </row>
    <row r="49" spans="2:38" s="24" customFormat="1" ht="30" customHeight="1">
      <c r="B49" s="361"/>
      <c r="C49" s="158"/>
      <c r="D49" s="370"/>
      <c r="E49" s="371"/>
      <c r="F49" s="371"/>
      <c r="G49" s="370"/>
      <c r="H49" s="371"/>
      <c r="I49" s="371"/>
      <c r="J49" s="371"/>
      <c r="K49" s="371"/>
      <c r="L49" s="371"/>
      <c r="M49" s="371"/>
      <c r="N49" s="483"/>
      <c r="O49" s="163" t="s">
        <v>26</v>
      </c>
      <c r="P49" s="492"/>
      <c r="Q49" s="492"/>
      <c r="R49" s="492"/>
      <c r="S49" s="492"/>
      <c r="T49" s="493"/>
      <c r="U49" s="160"/>
      <c r="AI49" s="25"/>
      <c r="AJ49" s="25"/>
      <c r="AK49" s="25"/>
      <c r="AL49" s="25"/>
    </row>
    <row r="50" spans="2:38" s="24" customFormat="1" ht="30" customHeight="1" thickBot="1">
      <c r="B50" s="361"/>
      <c r="C50" s="158"/>
      <c r="D50" s="240"/>
      <c r="E50" s="241"/>
      <c r="F50" s="241"/>
      <c r="G50" s="240"/>
      <c r="H50" s="241"/>
      <c r="I50" s="241"/>
      <c r="J50" s="241"/>
      <c r="K50" s="241"/>
      <c r="L50" s="241"/>
      <c r="M50" s="241"/>
      <c r="N50" s="242"/>
      <c r="O50" s="164" t="s">
        <v>86</v>
      </c>
      <c r="P50" s="273"/>
      <c r="Q50" s="273"/>
      <c r="R50" s="273"/>
      <c r="S50" s="273"/>
      <c r="T50" s="274"/>
      <c r="U50" s="160"/>
      <c r="AI50" s="25"/>
      <c r="AJ50" s="25"/>
      <c r="AK50" s="25"/>
      <c r="AL50" s="25"/>
    </row>
    <row r="51" spans="2:38" s="24" customFormat="1" ht="15.75" customHeight="1" thickBot="1">
      <c r="B51" s="361"/>
      <c r="C51" s="158"/>
      <c r="D51" s="362" t="s">
        <v>27</v>
      </c>
      <c r="E51" s="363"/>
      <c r="F51" s="364"/>
      <c r="G51" s="365"/>
      <c r="H51" s="365"/>
      <c r="I51" s="365"/>
      <c r="J51" s="365"/>
      <c r="K51" s="365"/>
      <c r="L51" s="365"/>
      <c r="M51" s="365"/>
      <c r="N51" s="365"/>
      <c r="O51" s="365"/>
      <c r="P51" s="365"/>
      <c r="Q51" s="365"/>
      <c r="R51" s="365"/>
      <c r="S51" s="365"/>
      <c r="T51" s="366"/>
      <c r="U51" s="161"/>
      <c r="AI51" s="25"/>
      <c r="AJ51" s="25"/>
      <c r="AK51" s="25"/>
      <c r="AL51" s="25"/>
    </row>
    <row r="52" spans="2:38" s="24" customFormat="1" ht="9.75" customHeight="1" thickBot="1">
      <c r="B52" s="494"/>
      <c r="C52" s="495"/>
      <c r="D52" s="496"/>
      <c r="E52" s="496"/>
      <c r="F52" s="497"/>
      <c r="G52" s="497"/>
      <c r="H52" s="497"/>
      <c r="I52" s="497"/>
      <c r="J52" s="497"/>
      <c r="K52" s="497"/>
      <c r="L52" s="497"/>
      <c r="M52" s="497"/>
      <c r="N52" s="497"/>
      <c r="O52" s="497"/>
      <c r="P52" s="497"/>
      <c r="Q52" s="497"/>
      <c r="R52" s="497"/>
      <c r="S52" s="497"/>
      <c r="T52" s="496"/>
      <c r="U52" s="498"/>
      <c r="AI52" s="25"/>
      <c r="AJ52" s="25"/>
      <c r="AK52" s="25"/>
      <c r="AL52" s="25"/>
    </row>
    <row r="53" spans="2:38" s="24" customFormat="1" ht="9.75" customHeight="1" thickBot="1" thickTop="1">
      <c r="B53" s="48"/>
      <c r="C53" s="32"/>
      <c r="D53" s="32"/>
      <c r="E53" s="32"/>
      <c r="F53" s="32"/>
      <c r="G53" s="32"/>
      <c r="H53" s="32"/>
      <c r="I53" s="32"/>
      <c r="J53" s="32"/>
      <c r="K53" s="32"/>
      <c r="L53" s="32"/>
      <c r="M53" s="32"/>
      <c r="N53" s="32"/>
      <c r="O53" s="32"/>
      <c r="P53" s="32"/>
      <c r="Q53" s="32"/>
      <c r="R53" s="32"/>
      <c r="S53" s="32"/>
      <c r="T53" s="32"/>
      <c r="U53" s="44"/>
      <c r="AI53" s="25"/>
      <c r="AJ53" s="25"/>
      <c r="AK53" s="25"/>
      <c r="AL53" s="25"/>
    </row>
    <row r="54" spans="2:38" s="24" customFormat="1" ht="24.75" thickBot="1" thickTop="1">
      <c r="B54" s="333" t="s">
        <v>28</v>
      </c>
      <c r="C54" s="467" t="s">
        <v>29</v>
      </c>
      <c r="D54" s="468"/>
      <c r="E54" s="468"/>
      <c r="F54" s="468"/>
      <c r="G54" s="205"/>
      <c r="H54" s="205"/>
      <c r="I54" s="205"/>
      <c r="J54" s="205"/>
      <c r="K54" s="205"/>
      <c r="L54" s="205"/>
      <c r="M54" s="205"/>
      <c r="N54" s="205"/>
      <c r="O54" s="205"/>
      <c r="P54" s="205"/>
      <c r="Q54" s="205"/>
      <c r="R54" s="205"/>
      <c r="S54" s="205"/>
      <c r="T54" s="205"/>
      <c r="U54" s="206"/>
      <c r="AI54" s="25"/>
      <c r="AJ54" s="25"/>
      <c r="AK54" s="25"/>
      <c r="AL54" s="25"/>
    </row>
    <row r="55" spans="2:33" s="24" customFormat="1" ht="18" customHeight="1" thickBot="1">
      <c r="B55" s="334"/>
      <c r="C55" s="207"/>
      <c r="D55" s="45"/>
      <c r="E55" s="336" t="str">
        <f>G7&amp;"さんの目標"</f>
        <v>さんの目標</v>
      </c>
      <c r="F55" s="337"/>
      <c r="G55" s="338"/>
      <c r="H55" s="336" t="s">
        <v>79</v>
      </c>
      <c r="I55" s="337"/>
      <c r="J55" s="337"/>
      <c r="K55" s="337"/>
      <c r="L55" s="337"/>
      <c r="M55" s="338"/>
      <c r="N55" s="336" t="s">
        <v>30</v>
      </c>
      <c r="O55" s="337"/>
      <c r="P55" s="338"/>
      <c r="Q55" s="319" t="s">
        <v>132</v>
      </c>
      <c r="R55" s="320"/>
      <c r="S55" s="320"/>
      <c r="T55" s="321"/>
      <c r="U55" s="208"/>
      <c r="AD55" s="25"/>
      <c r="AE55" s="25"/>
      <c r="AF55" s="25"/>
      <c r="AG55" s="25"/>
    </row>
    <row r="56" spans="2:33" s="24" customFormat="1" ht="42" customHeight="1">
      <c r="B56" s="334"/>
      <c r="C56" s="207"/>
      <c r="D56" s="165" t="s">
        <v>31</v>
      </c>
      <c r="E56" s="339"/>
      <c r="F56" s="340"/>
      <c r="G56" s="341"/>
      <c r="H56" s="480"/>
      <c r="I56" s="481"/>
      <c r="J56" s="481"/>
      <c r="K56" s="481"/>
      <c r="L56" s="481"/>
      <c r="M56" s="482"/>
      <c r="N56" s="102"/>
      <c r="O56" s="103"/>
      <c r="P56" s="106"/>
      <c r="Q56" s="477"/>
      <c r="R56" s="478"/>
      <c r="S56" s="478"/>
      <c r="T56" s="479"/>
      <c r="U56" s="208"/>
      <c r="AD56" s="25"/>
      <c r="AE56" s="25"/>
      <c r="AF56" s="25"/>
      <c r="AG56" s="25"/>
    </row>
    <row r="57" spans="2:33" s="24" customFormat="1" ht="42" customHeight="1" thickBot="1">
      <c r="B57" s="334"/>
      <c r="C57" s="207"/>
      <c r="D57" s="166" t="s">
        <v>32</v>
      </c>
      <c r="E57" s="240"/>
      <c r="F57" s="241"/>
      <c r="G57" s="242"/>
      <c r="H57" s="238"/>
      <c r="I57" s="260"/>
      <c r="J57" s="260"/>
      <c r="K57" s="260"/>
      <c r="L57" s="260"/>
      <c r="M57" s="239"/>
      <c r="N57" s="46"/>
      <c r="O57" s="47"/>
      <c r="P57" s="107"/>
      <c r="Q57" s="316"/>
      <c r="R57" s="317"/>
      <c r="S57" s="317"/>
      <c r="T57" s="318"/>
      <c r="U57" s="208"/>
      <c r="AD57" s="25"/>
      <c r="AE57" s="25"/>
      <c r="AF57" s="25"/>
      <c r="AG57" s="25"/>
    </row>
    <row r="58" spans="2:38" s="24" customFormat="1" ht="9" customHeight="1" thickBot="1">
      <c r="B58" s="335"/>
      <c r="C58" s="209"/>
      <c r="D58" s="210"/>
      <c r="E58" s="210"/>
      <c r="F58" s="210"/>
      <c r="G58" s="210"/>
      <c r="H58" s="210"/>
      <c r="I58" s="210"/>
      <c r="J58" s="210"/>
      <c r="K58" s="210"/>
      <c r="L58" s="210"/>
      <c r="M58" s="210"/>
      <c r="N58" s="210"/>
      <c r="O58" s="210"/>
      <c r="P58" s="210"/>
      <c r="Q58" s="210"/>
      <c r="R58" s="210"/>
      <c r="S58" s="210"/>
      <c r="T58" s="210"/>
      <c r="U58" s="211"/>
      <c r="AI58" s="25"/>
      <c r="AJ58" s="25"/>
      <c r="AK58" s="25"/>
      <c r="AL58" s="25"/>
    </row>
    <row r="59" spans="2:38" s="32" customFormat="1" ht="9" customHeight="1" thickBot="1" thickTop="1">
      <c r="B59" s="48"/>
      <c r="U59" s="44"/>
      <c r="AI59" s="44"/>
      <c r="AJ59" s="44"/>
      <c r="AK59" s="44"/>
      <c r="AL59" s="44"/>
    </row>
    <row r="60" spans="2:38" s="32" customFormat="1" ht="9" customHeight="1" thickBot="1" thickTop="1">
      <c r="B60" s="300" t="s">
        <v>33</v>
      </c>
      <c r="C60" s="212"/>
      <c r="D60" s="213"/>
      <c r="E60" s="213"/>
      <c r="F60" s="213"/>
      <c r="G60" s="213"/>
      <c r="H60" s="213"/>
      <c r="I60" s="213"/>
      <c r="J60" s="213"/>
      <c r="K60" s="213"/>
      <c r="L60" s="213"/>
      <c r="M60" s="213"/>
      <c r="N60" s="213"/>
      <c r="O60" s="213"/>
      <c r="P60" s="213"/>
      <c r="Q60" s="213"/>
      <c r="R60" s="213"/>
      <c r="S60" s="213"/>
      <c r="T60" s="213"/>
      <c r="U60" s="214"/>
      <c r="AI60" s="44"/>
      <c r="AJ60" s="44"/>
      <c r="AK60" s="44"/>
      <c r="AL60" s="44"/>
    </row>
    <row r="61" spans="2:38" s="36" customFormat="1" ht="18.75" customHeight="1" thickBot="1">
      <c r="B61" s="301"/>
      <c r="C61" s="215"/>
      <c r="D61" s="261" t="s">
        <v>84</v>
      </c>
      <c r="E61" s="313"/>
      <c r="F61" s="313"/>
      <c r="G61" s="313"/>
      <c r="H61" s="313"/>
      <c r="I61" s="313"/>
      <c r="J61" s="313"/>
      <c r="K61" s="313"/>
      <c r="L61" s="313"/>
      <c r="M61" s="313"/>
      <c r="N61" s="313"/>
      <c r="O61" s="313"/>
      <c r="P61" s="313"/>
      <c r="Q61" s="313"/>
      <c r="R61" s="262"/>
      <c r="S61" s="261" t="s">
        <v>34</v>
      </c>
      <c r="T61" s="262"/>
      <c r="U61" s="216"/>
      <c r="AI61" s="49"/>
      <c r="AJ61" s="49"/>
      <c r="AK61" s="49"/>
      <c r="AL61" s="49"/>
    </row>
    <row r="62" spans="2:38" s="32" customFormat="1" ht="33" customHeight="1">
      <c r="B62" s="301"/>
      <c r="C62" s="217"/>
      <c r="D62" s="236"/>
      <c r="E62" s="314"/>
      <c r="F62" s="314"/>
      <c r="G62" s="314"/>
      <c r="H62" s="314"/>
      <c r="I62" s="314"/>
      <c r="J62" s="314"/>
      <c r="K62" s="314"/>
      <c r="L62" s="314"/>
      <c r="M62" s="314"/>
      <c r="N62" s="314"/>
      <c r="O62" s="314"/>
      <c r="P62" s="314"/>
      <c r="Q62" s="314"/>
      <c r="R62" s="237"/>
      <c r="S62" s="236"/>
      <c r="T62" s="237"/>
      <c r="U62" s="218"/>
      <c r="AI62" s="44"/>
      <c r="AJ62" s="44"/>
      <c r="AK62" s="44"/>
      <c r="AL62" s="44"/>
    </row>
    <row r="63" spans="2:38" s="32" customFormat="1" ht="33" customHeight="1" thickBot="1">
      <c r="B63" s="301"/>
      <c r="C63" s="217"/>
      <c r="D63" s="238"/>
      <c r="E63" s="260"/>
      <c r="F63" s="260"/>
      <c r="G63" s="260"/>
      <c r="H63" s="260"/>
      <c r="I63" s="260"/>
      <c r="J63" s="260"/>
      <c r="K63" s="260"/>
      <c r="L63" s="260"/>
      <c r="M63" s="260"/>
      <c r="N63" s="260"/>
      <c r="O63" s="260"/>
      <c r="P63" s="260"/>
      <c r="Q63" s="260"/>
      <c r="R63" s="239"/>
      <c r="S63" s="238"/>
      <c r="T63" s="239"/>
      <c r="U63" s="218"/>
      <c r="AJ63" s="44"/>
      <c r="AK63" s="44"/>
      <c r="AL63" s="44"/>
    </row>
    <row r="64" spans="2:38" s="32" customFormat="1" ht="9.75" customHeight="1" thickBot="1">
      <c r="B64" s="302"/>
      <c r="C64" s="219"/>
      <c r="D64" s="220"/>
      <c r="E64" s="220"/>
      <c r="F64" s="220"/>
      <c r="G64" s="220"/>
      <c r="H64" s="220"/>
      <c r="I64" s="220"/>
      <c r="J64" s="220"/>
      <c r="K64" s="220"/>
      <c r="L64" s="220"/>
      <c r="M64" s="220"/>
      <c r="N64" s="220"/>
      <c r="O64" s="220"/>
      <c r="P64" s="220"/>
      <c r="Q64" s="220"/>
      <c r="R64" s="220"/>
      <c r="S64" s="220"/>
      <c r="T64" s="220"/>
      <c r="U64" s="221"/>
      <c r="AJ64" s="44"/>
      <c r="AK64" s="44"/>
      <c r="AL64" s="44"/>
    </row>
    <row r="65" spans="2:38" s="32" customFormat="1" ht="9.75" customHeight="1" thickBot="1" thickTop="1">
      <c r="B65" s="48"/>
      <c r="D65" s="213"/>
      <c r="E65" s="213"/>
      <c r="U65" s="44"/>
      <c r="AJ65" s="44"/>
      <c r="AK65" s="44"/>
      <c r="AL65" s="44"/>
    </row>
    <row r="66" spans="2:38" s="24" customFormat="1" ht="9.75" customHeight="1" thickBot="1" thickTop="1">
      <c r="B66" s="303" t="s">
        <v>35</v>
      </c>
      <c r="C66" s="222"/>
      <c r="D66" s="223"/>
      <c r="E66" s="223"/>
      <c r="F66" s="224"/>
      <c r="G66" s="224"/>
      <c r="H66" s="224"/>
      <c r="I66" s="224"/>
      <c r="J66" s="224"/>
      <c r="K66" s="224"/>
      <c r="L66" s="224"/>
      <c r="M66" s="224"/>
      <c r="N66" s="224"/>
      <c r="O66" s="224"/>
      <c r="P66" s="224"/>
      <c r="Q66" s="224"/>
      <c r="R66" s="224"/>
      <c r="S66" s="224"/>
      <c r="T66" s="224"/>
      <c r="U66" s="225"/>
      <c r="AI66" s="25"/>
      <c r="AJ66" s="25"/>
      <c r="AK66" s="25"/>
      <c r="AL66" s="25"/>
    </row>
    <row r="67" spans="2:38" s="24" customFormat="1" ht="21" customHeight="1" thickBot="1">
      <c r="B67" s="304"/>
      <c r="C67" s="226"/>
      <c r="D67" s="306" t="s">
        <v>36</v>
      </c>
      <c r="E67" s="307"/>
      <c r="F67" s="50"/>
      <c r="G67" s="51"/>
      <c r="H67" s="306" t="s">
        <v>37</v>
      </c>
      <c r="I67" s="315"/>
      <c r="J67" s="307"/>
      <c r="K67" s="281"/>
      <c r="L67" s="282"/>
      <c r="M67" s="282"/>
      <c r="N67" s="95" t="s">
        <v>38</v>
      </c>
      <c r="O67" s="282"/>
      <c r="P67" s="282"/>
      <c r="Q67" s="96" t="s">
        <v>39</v>
      </c>
      <c r="R67" s="36"/>
      <c r="S67" s="32"/>
      <c r="T67" s="32"/>
      <c r="U67" s="227"/>
      <c r="AI67" s="25"/>
      <c r="AJ67" s="25"/>
      <c r="AK67" s="25"/>
      <c r="AL67" s="25"/>
    </row>
    <row r="68" spans="2:38" s="24" customFormat="1" ht="9" customHeight="1" thickBot="1">
      <c r="B68" s="304"/>
      <c r="C68" s="226"/>
      <c r="D68" s="35"/>
      <c r="E68" s="32"/>
      <c r="F68" s="34"/>
      <c r="G68" s="34"/>
      <c r="H68" s="34"/>
      <c r="I68" s="34"/>
      <c r="J68" s="34"/>
      <c r="K68" s="34"/>
      <c r="L68" s="32"/>
      <c r="M68" s="32"/>
      <c r="N68" s="32"/>
      <c r="O68" s="32"/>
      <c r="P68" s="32"/>
      <c r="Q68" s="32"/>
      <c r="R68" s="32"/>
      <c r="S68" s="32"/>
      <c r="T68" s="32"/>
      <c r="U68" s="227"/>
      <c r="AI68" s="25"/>
      <c r="AJ68" s="25"/>
      <c r="AK68" s="25"/>
      <c r="AL68" s="25"/>
    </row>
    <row r="69" spans="2:38" s="24" customFormat="1" ht="18.75" customHeight="1" thickBot="1">
      <c r="B69" s="304"/>
      <c r="C69" s="228"/>
      <c r="D69" s="306" t="s">
        <v>130</v>
      </c>
      <c r="E69" s="315"/>
      <c r="F69" s="315"/>
      <c r="G69" s="315"/>
      <c r="H69" s="307"/>
      <c r="I69" s="306" t="s">
        <v>136</v>
      </c>
      <c r="J69" s="315"/>
      <c r="K69" s="315"/>
      <c r="L69" s="315"/>
      <c r="M69" s="315"/>
      <c r="N69" s="315"/>
      <c r="O69" s="315"/>
      <c r="P69" s="307"/>
      <c r="Q69" s="306" t="s">
        <v>40</v>
      </c>
      <c r="R69" s="315"/>
      <c r="S69" s="315"/>
      <c r="T69" s="307"/>
      <c r="U69" s="227"/>
      <c r="AI69" s="25"/>
      <c r="AJ69" s="25"/>
      <c r="AK69" s="25"/>
      <c r="AL69" s="25"/>
    </row>
    <row r="70" spans="2:38" s="24" customFormat="1" ht="45" customHeight="1" thickBot="1">
      <c r="B70" s="304"/>
      <c r="C70" s="228"/>
      <c r="D70" s="275"/>
      <c r="E70" s="276"/>
      <c r="F70" s="276"/>
      <c r="G70" s="276"/>
      <c r="H70" s="277"/>
      <c r="I70" s="152" t="s">
        <v>148</v>
      </c>
      <c r="J70" s="349"/>
      <c r="K70" s="350"/>
      <c r="L70" s="350"/>
      <c r="M70" s="350"/>
      <c r="N70" s="350"/>
      <c r="O70" s="350"/>
      <c r="P70" s="351"/>
      <c r="Q70" s="323"/>
      <c r="R70" s="324"/>
      <c r="S70" s="324"/>
      <c r="T70" s="325"/>
      <c r="U70" s="227"/>
      <c r="AI70" s="25"/>
      <c r="AJ70" s="25"/>
      <c r="AK70" s="25"/>
      <c r="AL70" s="25"/>
    </row>
    <row r="71" spans="2:38" s="24" customFormat="1" ht="9" customHeight="1" thickBot="1">
      <c r="B71" s="304"/>
      <c r="C71" s="226"/>
      <c r="D71" s="322"/>
      <c r="E71" s="322"/>
      <c r="F71" s="322"/>
      <c r="G71" s="322"/>
      <c r="H71" s="322"/>
      <c r="I71" s="345"/>
      <c r="J71" s="345"/>
      <c r="K71" s="345"/>
      <c r="L71" s="345"/>
      <c r="M71" s="345"/>
      <c r="N71" s="345"/>
      <c r="O71" s="345"/>
      <c r="P71" s="346"/>
      <c r="Q71" s="326"/>
      <c r="R71" s="327"/>
      <c r="S71" s="327"/>
      <c r="T71" s="328"/>
      <c r="U71" s="227"/>
      <c r="AI71" s="25"/>
      <c r="AJ71" s="25"/>
      <c r="AK71" s="25"/>
      <c r="AL71" s="25"/>
    </row>
    <row r="72" spans="2:38" s="24" customFormat="1" ht="18.75" customHeight="1" thickBot="1">
      <c r="B72" s="304"/>
      <c r="C72" s="228"/>
      <c r="D72" s="297" t="s">
        <v>131</v>
      </c>
      <c r="E72" s="298"/>
      <c r="F72" s="298"/>
      <c r="G72" s="298"/>
      <c r="H72" s="299"/>
      <c r="I72" s="297" t="s">
        <v>136</v>
      </c>
      <c r="J72" s="298"/>
      <c r="K72" s="298"/>
      <c r="L72" s="298"/>
      <c r="M72" s="298"/>
      <c r="N72" s="298"/>
      <c r="O72" s="298"/>
      <c r="P72" s="299"/>
      <c r="Q72" s="326"/>
      <c r="R72" s="327"/>
      <c r="S72" s="327"/>
      <c r="T72" s="328"/>
      <c r="U72" s="227"/>
      <c r="AI72" s="25"/>
      <c r="AJ72" s="25"/>
      <c r="AK72" s="25"/>
      <c r="AL72" s="25"/>
    </row>
    <row r="73" spans="2:38" s="24" customFormat="1" ht="45" customHeight="1" thickBot="1">
      <c r="B73" s="304"/>
      <c r="C73" s="228"/>
      <c r="D73" s="275"/>
      <c r="E73" s="276"/>
      <c r="F73" s="276"/>
      <c r="G73" s="276"/>
      <c r="H73" s="277"/>
      <c r="I73" s="152" t="s">
        <v>148</v>
      </c>
      <c r="J73" s="352">
        <f>IF(COUNTA('学習評価'!B11:B15)=0,"",VLOOKUP("○",'学習評価'!B11:C15,2,FALSE)&amp;VLOOKUP("○",'学習評価'!E11:F15,2,FALSE))</f>
      </c>
      <c r="K73" s="353"/>
      <c r="L73" s="353"/>
      <c r="M73" s="353"/>
      <c r="N73" s="353"/>
      <c r="O73" s="353"/>
      <c r="P73" s="354"/>
      <c r="Q73" s="326"/>
      <c r="R73" s="327"/>
      <c r="S73" s="327"/>
      <c r="T73" s="328"/>
      <c r="U73" s="227"/>
      <c r="AI73" s="25"/>
      <c r="AJ73" s="25"/>
      <c r="AK73" s="25"/>
      <c r="AL73" s="25"/>
    </row>
    <row r="74" spans="2:38" s="24" customFormat="1" ht="9" customHeight="1" thickBot="1">
      <c r="B74" s="304"/>
      <c r="C74" s="228"/>
      <c r="D74" s="32"/>
      <c r="E74" s="32"/>
      <c r="F74" s="32"/>
      <c r="G74" s="32"/>
      <c r="H74" s="32"/>
      <c r="I74" s="32"/>
      <c r="J74" s="32"/>
      <c r="K74" s="32"/>
      <c r="L74" s="32"/>
      <c r="M74" s="32"/>
      <c r="N74" s="32"/>
      <c r="O74" s="32"/>
      <c r="P74" s="32"/>
      <c r="Q74" s="326"/>
      <c r="R74" s="327"/>
      <c r="S74" s="327"/>
      <c r="T74" s="328"/>
      <c r="U74" s="227"/>
      <c r="AI74" s="25"/>
      <c r="AJ74" s="25"/>
      <c r="AK74" s="25"/>
      <c r="AL74" s="25"/>
    </row>
    <row r="75" spans="2:38" s="31" customFormat="1" ht="36" customHeight="1" thickBot="1">
      <c r="B75" s="304"/>
      <c r="C75" s="229"/>
      <c r="D75" s="355" t="s">
        <v>85</v>
      </c>
      <c r="E75" s="356"/>
      <c r="F75" s="356"/>
      <c r="G75" s="348" t="s">
        <v>41</v>
      </c>
      <c r="H75" s="348"/>
      <c r="I75" s="348"/>
      <c r="J75" s="348" t="s">
        <v>42</v>
      </c>
      <c r="K75" s="348"/>
      <c r="L75" s="348"/>
      <c r="M75" s="348"/>
      <c r="N75" s="348" t="s">
        <v>43</v>
      </c>
      <c r="O75" s="348"/>
      <c r="P75" s="359"/>
      <c r="Q75" s="326"/>
      <c r="R75" s="327"/>
      <c r="S75" s="327"/>
      <c r="T75" s="328"/>
      <c r="U75" s="230"/>
      <c r="AI75" s="37"/>
      <c r="AJ75" s="37"/>
      <c r="AK75" s="37"/>
      <c r="AL75" s="37"/>
    </row>
    <row r="76" spans="2:38" s="24" customFormat="1" ht="31.5" customHeight="1" thickBot="1">
      <c r="B76" s="304"/>
      <c r="C76" s="228"/>
      <c r="D76" s="357"/>
      <c r="E76" s="358"/>
      <c r="F76" s="358"/>
      <c r="G76" s="332"/>
      <c r="H76" s="332"/>
      <c r="I76" s="332"/>
      <c r="J76" s="332"/>
      <c r="K76" s="332"/>
      <c r="L76" s="332"/>
      <c r="M76" s="332"/>
      <c r="N76" s="332"/>
      <c r="O76" s="332"/>
      <c r="P76" s="347"/>
      <c r="Q76" s="326"/>
      <c r="R76" s="327"/>
      <c r="S76" s="327"/>
      <c r="T76" s="328"/>
      <c r="U76" s="227"/>
      <c r="AI76" s="25"/>
      <c r="AJ76" s="25"/>
      <c r="AK76" s="25"/>
      <c r="AL76" s="25"/>
    </row>
    <row r="77" spans="2:38" s="24" customFormat="1" ht="31.5" customHeight="1" thickBot="1" thickTop="1">
      <c r="B77" s="304"/>
      <c r="C77" s="228"/>
      <c r="D77" s="311"/>
      <c r="E77" s="312"/>
      <c r="F77" s="312"/>
      <c r="G77" s="308"/>
      <c r="H77" s="308"/>
      <c r="I77" s="308"/>
      <c r="J77" s="308"/>
      <c r="K77" s="308"/>
      <c r="L77" s="308"/>
      <c r="M77" s="308"/>
      <c r="N77" s="308"/>
      <c r="O77" s="308"/>
      <c r="P77" s="343"/>
      <c r="Q77" s="326"/>
      <c r="R77" s="327"/>
      <c r="S77" s="327"/>
      <c r="T77" s="328"/>
      <c r="U77" s="227"/>
      <c r="AI77" s="25"/>
      <c r="AJ77" s="25"/>
      <c r="AK77" s="25"/>
      <c r="AL77" s="25"/>
    </row>
    <row r="78" spans="2:38" s="24" customFormat="1" ht="31.5" customHeight="1" thickBot="1" thickTop="1">
      <c r="B78" s="304"/>
      <c r="C78" s="228"/>
      <c r="D78" s="309"/>
      <c r="E78" s="310"/>
      <c r="F78" s="310"/>
      <c r="G78" s="342"/>
      <c r="H78" s="342"/>
      <c r="I78" s="342"/>
      <c r="J78" s="342"/>
      <c r="K78" s="342"/>
      <c r="L78" s="342"/>
      <c r="M78" s="342"/>
      <c r="N78" s="342"/>
      <c r="O78" s="342"/>
      <c r="P78" s="344"/>
      <c r="Q78" s="329"/>
      <c r="R78" s="330"/>
      <c r="S78" s="330"/>
      <c r="T78" s="331"/>
      <c r="U78" s="227"/>
      <c r="AI78" s="25"/>
      <c r="AJ78" s="25"/>
      <c r="AK78" s="25"/>
      <c r="AL78" s="25"/>
    </row>
    <row r="79" spans="2:38" s="52" customFormat="1" ht="9" customHeight="1" thickBot="1">
      <c r="B79" s="305"/>
      <c r="C79" s="231"/>
      <c r="D79" s="232"/>
      <c r="E79" s="232"/>
      <c r="F79" s="232"/>
      <c r="G79" s="232"/>
      <c r="H79" s="232"/>
      <c r="I79" s="232"/>
      <c r="J79" s="232"/>
      <c r="K79" s="232"/>
      <c r="L79" s="232"/>
      <c r="M79" s="232"/>
      <c r="N79" s="232"/>
      <c r="O79" s="232"/>
      <c r="P79" s="232"/>
      <c r="Q79" s="232"/>
      <c r="R79" s="232"/>
      <c r="S79" s="232"/>
      <c r="T79" s="232"/>
      <c r="U79" s="233"/>
      <c r="AI79" s="53"/>
      <c r="AJ79" s="53"/>
      <c r="AK79" s="53"/>
      <c r="AL79" s="53"/>
    </row>
    <row r="80" spans="2:38" s="55" customFormat="1" ht="21" customHeight="1" thickTop="1">
      <c r="B80" s="54"/>
      <c r="C80" s="41"/>
      <c r="D80" s="41"/>
      <c r="E80" s="41"/>
      <c r="F80" s="41"/>
      <c r="G80" s="41"/>
      <c r="H80" s="41"/>
      <c r="I80" s="41"/>
      <c r="J80" s="41"/>
      <c r="M80" s="41"/>
      <c r="N80" s="41"/>
      <c r="O80" s="41"/>
      <c r="P80" s="41"/>
      <c r="Q80" s="41"/>
      <c r="R80" s="41"/>
      <c r="S80" s="41"/>
      <c r="T80" s="41"/>
      <c r="U80" s="56"/>
      <c r="AI80" s="57"/>
      <c r="AJ80" s="57"/>
      <c r="AK80" s="57"/>
      <c r="AL80" s="57"/>
    </row>
    <row r="81" spans="2:21" s="55" customFormat="1" ht="21" customHeight="1" hidden="1">
      <c r="B81" s="54"/>
      <c r="C81" s="41"/>
      <c r="D81" s="41"/>
      <c r="E81" s="41"/>
      <c r="F81" s="41"/>
      <c r="G81" s="41"/>
      <c r="H81" s="41"/>
      <c r="I81" s="41"/>
      <c r="J81" s="41"/>
      <c r="M81" s="41"/>
      <c r="N81" s="41" t="s">
        <v>127</v>
      </c>
      <c r="O81" s="41" t="s">
        <v>128</v>
      </c>
      <c r="P81" s="41" t="s">
        <v>129</v>
      </c>
      <c r="R81" s="41"/>
      <c r="S81" s="41"/>
      <c r="T81" s="41"/>
      <c r="U81" s="41"/>
    </row>
    <row r="82" spans="2:21" s="55" customFormat="1" ht="21" customHeight="1" hidden="1">
      <c r="B82" s="54"/>
      <c r="C82" s="41"/>
      <c r="D82" s="41"/>
      <c r="E82" s="41"/>
      <c r="F82" s="41"/>
      <c r="G82" s="41"/>
      <c r="H82" s="41"/>
      <c r="I82" s="41"/>
      <c r="J82" s="41"/>
      <c r="M82" s="41"/>
      <c r="N82" s="41">
        <f>G76</f>
        <v>0</v>
      </c>
      <c r="O82" s="41">
        <f>J76</f>
        <v>0</v>
      </c>
      <c r="P82" s="41">
        <f>N76</f>
        <v>0</v>
      </c>
      <c r="Q82" s="41"/>
      <c r="R82" s="41"/>
      <c r="S82" s="41"/>
      <c r="T82" s="41"/>
      <c r="U82" s="41"/>
    </row>
    <row r="83" spans="2:21" s="55" customFormat="1" ht="22.5" customHeight="1" hidden="1">
      <c r="B83" s="54"/>
      <c r="C83" s="41"/>
      <c r="D83" s="41"/>
      <c r="E83" s="41"/>
      <c r="F83" s="41"/>
      <c r="G83" s="41"/>
      <c r="H83" s="41"/>
      <c r="I83" s="41"/>
      <c r="J83" s="41"/>
      <c r="K83" s="41"/>
      <c r="L83" s="41"/>
      <c r="M83" s="41"/>
      <c r="N83" s="41">
        <f>G77</f>
        <v>0</v>
      </c>
      <c r="O83" s="41">
        <f aca="true" t="shared" si="0" ref="O83:O96">J77</f>
        <v>0</v>
      </c>
      <c r="P83" s="41">
        <f aca="true" t="shared" si="1" ref="P83:P96">N77</f>
        <v>0</v>
      </c>
      <c r="Q83" s="41"/>
      <c r="R83" s="41"/>
      <c r="S83" s="41"/>
      <c r="T83" s="41"/>
      <c r="U83" s="41"/>
    </row>
    <row r="84" spans="2:21" s="55" customFormat="1" ht="22.5" customHeight="1" hidden="1">
      <c r="B84" s="30"/>
      <c r="C84" s="7"/>
      <c r="D84" s="7"/>
      <c r="E84" s="7"/>
      <c r="F84" s="7"/>
      <c r="G84" s="7"/>
      <c r="H84" s="7"/>
      <c r="I84" s="7"/>
      <c r="J84" s="7"/>
      <c r="K84" s="7"/>
      <c r="L84" s="7"/>
      <c r="M84" s="7"/>
      <c r="N84" s="41">
        <f>G78</f>
        <v>0</v>
      </c>
      <c r="O84" s="41">
        <f t="shared" si="0"/>
        <v>0</v>
      </c>
      <c r="P84" s="41">
        <f t="shared" si="1"/>
        <v>0</v>
      </c>
      <c r="Q84" s="7"/>
      <c r="R84" s="7"/>
      <c r="S84" s="7"/>
      <c r="T84" s="7"/>
      <c r="U84" s="41"/>
    </row>
    <row r="85" spans="2:21" s="55" customFormat="1" ht="22.5" customHeight="1" hidden="1">
      <c r="B85" s="30"/>
      <c r="C85" s="7"/>
      <c r="D85" s="7"/>
      <c r="E85" s="7"/>
      <c r="F85" s="7"/>
      <c r="G85" s="7"/>
      <c r="H85" s="7"/>
      <c r="I85" s="7"/>
      <c r="J85" s="7"/>
      <c r="K85" s="7"/>
      <c r="L85" s="7"/>
      <c r="M85" s="7"/>
      <c r="N85" s="7"/>
      <c r="O85" s="41">
        <f t="shared" si="0"/>
        <v>0</v>
      </c>
      <c r="P85" s="41">
        <f t="shared" si="1"/>
        <v>0</v>
      </c>
      <c r="Q85" s="7"/>
      <c r="R85" s="7"/>
      <c r="S85" s="7"/>
      <c r="T85" s="7">
        <f>N16</f>
        <v>0</v>
      </c>
      <c r="U85" s="41"/>
    </row>
    <row r="86" spans="2:21" s="55" customFormat="1" ht="22.5" customHeight="1" hidden="1">
      <c r="B86" s="59"/>
      <c r="C86" s="60"/>
      <c r="D86" s="60"/>
      <c r="E86" s="60">
        <v>1</v>
      </c>
      <c r="F86" s="60">
        <v>5</v>
      </c>
      <c r="G86" s="60"/>
      <c r="H86" s="60"/>
      <c r="I86" s="60"/>
      <c r="J86" s="60"/>
      <c r="K86" s="60"/>
      <c r="L86" s="60"/>
      <c r="M86" s="60"/>
      <c r="N86" s="60"/>
      <c r="O86" s="41">
        <f t="shared" si="0"/>
        <v>0</v>
      </c>
      <c r="P86" s="41">
        <f t="shared" si="1"/>
        <v>0</v>
      </c>
      <c r="Q86" s="60"/>
      <c r="R86" s="60"/>
      <c r="S86" s="60"/>
      <c r="T86" s="7">
        <f>N17</f>
        <v>0</v>
      </c>
      <c r="U86" s="41"/>
    </row>
    <row r="87" spans="2:38" ht="22.5" customHeight="1" hidden="1">
      <c r="B87" s="59"/>
      <c r="C87" s="60"/>
      <c r="D87" s="60"/>
      <c r="E87" s="60">
        <v>2</v>
      </c>
      <c r="F87" s="60">
        <v>4</v>
      </c>
      <c r="G87" s="60"/>
      <c r="H87" s="60"/>
      <c r="I87" s="60"/>
      <c r="J87" s="60"/>
      <c r="K87" s="60"/>
      <c r="L87" s="60"/>
      <c r="M87" s="60"/>
      <c r="N87" s="60"/>
      <c r="O87" s="41">
        <f t="shared" si="0"/>
        <v>0</v>
      </c>
      <c r="P87" s="41" t="str">
        <f t="shared" si="1"/>
        <v>有効さ・確実性</v>
      </c>
      <c r="Q87" s="60"/>
      <c r="R87" s="60"/>
      <c r="S87" s="60"/>
      <c r="T87" s="7">
        <f>N18</f>
        <v>0</v>
      </c>
      <c r="U87" s="41"/>
      <c r="W87" s="55"/>
      <c r="AI87" s="7"/>
      <c r="AJ87" s="7"/>
      <c r="AK87" s="7"/>
      <c r="AL87" s="7"/>
    </row>
    <row r="88" spans="2:38" ht="22.5" customHeight="1" hidden="1">
      <c r="B88" s="59"/>
      <c r="C88" s="60"/>
      <c r="D88" s="60"/>
      <c r="E88" s="60">
        <v>3</v>
      </c>
      <c r="F88" s="60">
        <v>3</v>
      </c>
      <c r="G88" s="60"/>
      <c r="H88" s="60"/>
      <c r="I88" s="60"/>
      <c r="J88" s="60"/>
      <c r="K88" s="60"/>
      <c r="L88" s="60"/>
      <c r="M88" s="60"/>
      <c r="N88" s="60"/>
      <c r="O88" s="41">
        <f t="shared" si="0"/>
        <v>0</v>
      </c>
      <c r="P88" s="41">
        <f t="shared" si="1"/>
        <v>0</v>
      </c>
      <c r="Q88" s="60"/>
      <c r="R88" s="60"/>
      <c r="S88" s="60"/>
      <c r="T88" s="7">
        <f>N19</f>
        <v>0</v>
      </c>
      <c r="U88" s="7"/>
      <c r="W88" s="55"/>
      <c r="AI88" s="7"/>
      <c r="AJ88" s="7"/>
      <c r="AK88" s="7"/>
      <c r="AL88" s="7"/>
    </row>
    <row r="89" spans="2:38" ht="14.25" hidden="1">
      <c r="B89" s="59"/>
      <c r="C89" s="60"/>
      <c r="D89" s="60"/>
      <c r="E89" s="60"/>
      <c r="F89" s="60">
        <v>2</v>
      </c>
      <c r="G89" s="60"/>
      <c r="H89" s="60"/>
      <c r="I89" s="60"/>
      <c r="J89" s="60"/>
      <c r="K89" s="60"/>
      <c r="L89" s="60"/>
      <c r="M89" s="60"/>
      <c r="N89" s="60"/>
      <c r="O89" s="41">
        <f t="shared" si="0"/>
        <v>0</v>
      </c>
      <c r="P89" s="41">
        <f t="shared" si="1"/>
        <v>0</v>
      </c>
      <c r="Q89" s="60"/>
      <c r="R89" s="60"/>
      <c r="S89" s="60"/>
      <c r="T89" s="7">
        <f>N20</f>
        <v>0</v>
      </c>
      <c r="U89" s="7"/>
      <c r="W89" s="55"/>
      <c r="AI89" s="7"/>
      <c r="AJ89" s="7"/>
      <c r="AK89" s="7"/>
      <c r="AL89" s="7"/>
    </row>
    <row r="90" spans="2:23" s="60" customFormat="1" ht="14.25" hidden="1">
      <c r="B90" s="59"/>
      <c r="F90" s="60">
        <v>1</v>
      </c>
      <c r="O90" s="41">
        <f t="shared" si="0"/>
        <v>0</v>
      </c>
      <c r="P90" s="41">
        <f t="shared" si="1"/>
        <v>0</v>
      </c>
      <c r="T90" s="60">
        <f>P48</f>
        <v>0</v>
      </c>
      <c r="W90" s="55"/>
    </row>
    <row r="91" spans="2:23" s="60" customFormat="1" ht="14.25" hidden="1">
      <c r="B91" s="59"/>
      <c r="O91" s="41">
        <f t="shared" si="0"/>
        <v>0</v>
      </c>
      <c r="P91" s="41">
        <f t="shared" si="1"/>
        <v>0</v>
      </c>
      <c r="T91" s="60">
        <f>P49</f>
        <v>0</v>
      </c>
      <c r="W91" s="55"/>
    </row>
    <row r="92" spans="2:23" s="60" customFormat="1" ht="14.25" hidden="1">
      <c r="B92" s="59"/>
      <c r="O92" s="41">
        <f t="shared" si="0"/>
        <v>0</v>
      </c>
      <c r="P92" s="41">
        <f t="shared" si="1"/>
        <v>0</v>
      </c>
      <c r="T92" s="60">
        <f>P50</f>
        <v>0</v>
      </c>
      <c r="W92" s="55"/>
    </row>
    <row r="93" spans="2:23" s="60" customFormat="1" ht="14.25" hidden="1">
      <c r="B93" s="59"/>
      <c r="O93" s="41">
        <f t="shared" si="0"/>
        <v>0</v>
      </c>
      <c r="P93" s="41">
        <f t="shared" si="1"/>
        <v>0</v>
      </c>
      <c r="W93" s="55"/>
    </row>
    <row r="94" spans="2:23" s="60" customFormat="1" ht="14.25" hidden="1">
      <c r="B94" s="59"/>
      <c r="O94" s="41">
        <f t="shared" si="0"/>
        <v>0</v>
      </c>
      <c r="P94" s="41">
        <f t="shared" si="1"/>
        <v>0</v>
      </c>
      <c r="W94" s="55"/>
    </row>
    <row r="95" spans="2:23" s="60" customFormat="1" ht="14.25" hidden="1">
      <c r="B95" s="59"/>
      <c r="O95" s="41">
        <f t="shared" si="0"/>
        <v>0</v>
      </c>
      <c r="P95" s="41">
        <f t="shared" si="1"/>
        <v>0</v>
      </c>
      <c r="W95" s="55"/>
    </row>
    <row r="96" spans="2:23" s="60" customFormat="1" ht="14.25" hidden="1">
      <c r="B96" s="59"/>
      <c r="O96" s="41">
        <f t="shared" si="0"/>
        <v>0</v>
      </c>
      <c r="P96" s="41">
        <f t="shared" si="1"/>
        <v>0</v>
      </c>
      <c r="W96" s="55"/>
    </row>
    <row r="97" spans="2:23" s="60" customFormat="1" ht="14.25" hidden="1">
      <c r="B97" s="59"/>
      <c r="W97" s="55"/>
    </row>
    <row r="98" spans="2:23" s="60" customFormat="1" ht="14.25" hidden="1">
      <c r="B98" s="59"/>
      <c r="W98" s="55"/>
    </row>
    <row r="99" s="60" customFormat="1" ht="14.25" hidden="1">
      <c r="B99" s="59"/>
    </row>
    <row r="100" s="60" customFormat="1" ht="14.25" hidden="1">
      <c r="B100" s="59"/>
    </row>
    <row r="101" s="60" customFormat="1" ht="14.25" hidden="1">
      <c r="B101" s="59"/>
    </row>
    <row r="102" spans="2:19" s="60" customFormat="1" ht="14.25" hidden="1">
      <c r="B102" s="59"/>
      <c r="F102" s="60" t="s">
        <v>44</v>
      </c>
      <c r="O102" s="60" t="s">
        <v>88</v>
      </c>
      <c r="S102" s="60" t="s">
        <v>243</v>
      </c>
    </row>
    <row r="103" spans="2:19" s="60" customFormat="1" ht="14.25" hidden="1">
      <c r="B103" s="59"/>
      <c r="F103" s="60" t="s">
        <v>45</v>
      </c>
      <c r="O103" s="60" t="s">
        <v>108</v>
      </c>
      <c r="S103" s="60" t="s">
        <v>88</v>
      </c>
    </row>
    <row r="104" spans="2:19" s="60" customFormat="1" ht="14.25" hidden="1">
      <c r="B104" s="59"/>
      <c r="F104" s="60" t="s">
        <v>133</v>
      </c>
      <c r="O104" s="60" t="s">
        <v>98</v>
      </c>
      <c r="S104" s="60" t="s">
        <v>108</v>
      </c>
    </row>
    <row r="105" spans="2:19" s="60" customFormat="1" ht="14.25" hidden="1">
      <c r="B105" s="59"/>
      <c r="F105" s="60" t="s">
        <v>135</v>
      </c>
      <c r="S105" s="60" t="s">
        <v>98</v>
      </c>
    </row>
    <row r="106" spans="2:19" s="60" customFormat="1" ht="14.25" hidden="1">
      <c r="B106" s="59"/>
      <c r="D106" s="60" t="s">
        <v>46</v>
      </c>
      <c r="F106" s="60" t="s">
        <v>134</v>
      </c>
      <c r="S106" s="60" t="s">
        <v>244</v>
      </c>
    </row>
    <row r="107" spans="2:18" s="60" customFormat="1" ht="14.25" hidden="1">
      <c r="B107" s="59"/>
      <c r="D107" s="60" t="s">
        <v>47</v>
      </c>
      <c r="F107" s="60" t="s">
        <v>48</v>
      </c>
      <c r="O107" s="104"/>
      <c r="P107" s="104"/>
      <c r="Q107" s="104"/>
      <c r="R107" s="104"/>
    </row>
    <row r="108" spans="2:18" s="60" customFormat="1" ht="14.25" hidden="1">
      <c r="B108" s="59"/>
      <c r="D108" s="60" t="s">
        <v>49</v>
      </c>
      <c r="O108" s="105"/>
      <c r="P108" s="105"/>
      <c r="Q108" s="105"/>
      <c r="R108" s="105"/>
    </row>
    <row r="109" spans="2:18" s="60" customFormat="1" ht="14.25" hidden="1">
      <c r="B109" s="59"/>
      <c r="D109" s="60" t="s">
        <v>50</v>
      </c>
      <c r="O109" s="105"/>
      <c r="P109" s="105"/>
      <c r="Q109" s="105"/>
      <c r="R109" s="105"/>
    </row>
    <row r="110" spans="2:18" s="60" customFormat="1" ht="14.25" hidden="1">
      <c r="B110" s="59"/>
      <c r="D110" s="60" t="s">
        <v>51</v>
      </c>
      <c r="O110" s="105"/>
      <c r="P110" s="105"/>
      <c r="Q110" s="105"/>
      <c r="R110" s="105"/>
    </row>
    <row r="111" spans="2:18" s="60" customFormat="1" ht="14.25" hidden="1">
      <c r="B111" s="59"/>
      <c r="D111" s="60" t="s">
        <v>52</v>
      </c>
      <c r="O111" s="105"/>
      <c r="P111" s="105"/>
      <c r="Q111" s="105"/>
      <c r="R111" s="105"/>
    </row>
    <row r="112" spans="2:4" s="60" customFormat="1" ht="14.25" hidden="1">
      <c r="B112" s="59"/>
      <c r="D112" s="60" t="s">
        <v>53</v>
      </c>
    </row>
    <row r="113" spans="2:4" s="60" customFormat="1" ht="14.25" hidden="1">
      <c r="B113" s="59"/>
      <c r="D113" s="60" t="s">
        <v>89</v>
      </c>
    </row>
    <row r="114" s="60" customFormat="1" ht="14.25" hidden="1">
      <c r="B114" s="59"/>
    </row>
    <row r="115" s="60" customFormat="1" ht="14.25" hidden="1">
      <c r="B115" s="59"/>
    </row>
    <row r="116" s="60" customFormat="1" ht="14.25">
      <c r="B116" s="59"/>
    </row>
    <row r="117" s="60" customFormat="1" ht="14.25">
      <c r="B117" s="59"/>
    </row>
    <row r="118" s="60" customFormat="1" ht="14.25">
      <c r="B118" s="59"/>
    </row>
    <row r="119" s="60" customFormat="1" ht="14.25">
      <c r="B119" s="59"/>
    </row>
    <row r="120" spans="1:34" s="62" customFormat="1" ht="14.25">
      <c r="A120" s="60"/>
      <c r="B120" s="59"/>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row>
    <row r="121" spans="1:34" s="62" customFormat="1" ht="14.25">
      <c r="A121" s="60"/>
      <c r="B121" s="59"/>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2:34" s="62" customFormat="1" ht="14.25">
      <c r="B122" s="61"/>
      <c r="V122" s="60"/>
      <c r="W122" s="60"/>
      <c r="X122" s="60"/>
      <c r="Y122" s="60"/>
      <c r="Z122" s="60"/>
      <c r="AA122" s="60"/>
      <c r="AB122" s="60"/>
      <c r="AC122" s="60"/>
      <c r="AD122" s="60"/>
      <c r="AE122" s="60"/>
      <c r="AF122" s="60"/>
      <c r="AG122" s="60"/>
      <c r="AH122" s="60"/>
    </row>
    <row r="123" spans="2:34" s="62" customFormat="1" ht="14.25">
      <c r="B123" s="61"/>
      <c r="V123" s="60"/>
      <c r="W123" s="60"/>
      <c r="X123" s="60"/>
      <c r="Y123" s="60"/>
      <c r="Z123" s="60"/>
      <c r="AA123" s="60"/>
      <c r="AB123" s="60"/>
      <c r="AC123" s="60"/>
      <c r="AD123" s="60"/>
      <c r="AE123" s="60"/>
      <c r="AF123" s="60"/>
      <c r="AG123" s="60"/>
      <c r="AH123" s="60"/>
    </row>
    <row r="124" spans="2:34" s="62" customFormat="1" ht="14.25">
      <c r="B124" s="61"/>
      <c r="V124" s="60"/>
      <c r="W124" s="60"/>
      <c r="X124" s="60"/>
      <c r="Y124" s="60"/>
      <c r="Z124" s="60"/>
      <c r="AA124" s="60"/>
      <c r="AB124" s="60"/>
      <c r="AC124" s="60"/>
      <c r="AD124" s="60"/>
      <c r="AE124" s="60"/>
      <c r="AF124" s="60"/>
      <c r="AG124" s="60"/>
      <c r="AH124" s="60"/>
    </row>
    <row r="125" spans="2:34" s="62" customFormat="1" ht="14.25">
      <c r="B125" s="58"/>
      <c r="C125" s="8"/>
      <c r="D125" s="8"/>
      <c r="E125" s="8"/>
      <c r="F125" s="8"/>
      <c r="G125" s="8"/>
      <c r="H125" s="8"/>
      <c r="I125" s="8"/>
      <c r="J125" s="8"/>
      <c r="K125" s="8"/>
      <c r="L125" s="8"/>
      <c r="M125" s="8"/>
      <c r="N125" s="8"/>
      <c r="O125" s="8"/>
      <c r="P125" s="8"/>
      <c r="Q125" s="8"/>
      <c r="R125" s="8"/>
      <c r="S125" s="8"/>
      <c r="T125" s="8"/>
      <c r="V125" s="60"/>
      <c r="W125" s="60"/>
      <c r="X125" s="60"/>
      <c r="Y125" s="60"/>
      <c r="Z125" s="60"/>
      <c r="AA125" s="60"/>
      <c r="AB125" s="60"/>
      <c r="AC125" s="60"/>
      <c r="AD125" s="60"/>
      <c r="AE125" s="60"/>
      <c r="AF125" s="60"/>
      <c r="AG125" s="60"/>
      <c r="AH125" s="60"/>
    </row>
    <row r="126" spans="2:34" s="62" customFormat="1" ht="14.25">
      <c r="B126" s="58"/>
      <c r="C126" s="8"/>
      <c r="D126" s="8"/>
      <c r="E126" s="8"/>
      <c r="F126" s="8"/>
      <c r="G126" s="8"/>
      <c r="H126" s="8"/>
      <c r="I126" s="8"/>
      <c r="J126" s="8"/>
      <c r="K126" s="8"/>
      <c r="L126" s="8"/>
      <c r="M126" s="8"/>
      <c r="N126" s="8"/>
      <c r="O126" s="8"/>
      <c r="P126" s="8"/>
      <c r="Q126" s="8"/>
      <c r="R126" s="8"/>
      <c r="S126" s="8"/>
      <c r="T126" s="8"/>
      <c r="V126" s="60"/>
      <c r="W126" s="60"/>
      <c r="X126" s="60"/>
      <c r="Y126" s="60"/>
      <c r="Z126" s="60"/>
      <c r="AA126" s="60"/>
      <c r="AB126" s="60"/>
      <c r="AC126" s="60"/>
      <c r="AD126" s="60"/>
      <c r="AE126" s="60"/>
      <c r="AF126" s="60"/>
      <c r="AG126" s="60"/>
      <c r="AH126" s="60"/>
    </row>
    <row r="127" spans="2:34" s="62" customFormat="1" ht="14.25">
      <c r="B127" s="58"/>
      <c r="C127" s="8"/>
      <c r="D127" s="8"/>
      <c r="E127" s="8"/>
      <c r="F127" s="8"/>
      <c r="G127" s="8"/>
      <c r="H127" s="8"/>
      <c r="I127" s="8"/>
      <c r="J127" s="8"/>
      <c r="K127" s="8"/>
      <c r="L127" s="8"/>
      <c r="M127" s="8"/>
      <c r="N127" s="8"/>
      <c r="O127" s="8"/>
      <c r="P127" s="8"/>
      <c r="Q127" s="8"/>
      <c r="R127" s="8"/>
      <c r="S127" s="8"/>
      <c r="T127" s="8"/>
      <c r="V127" s="60"/>
      <c r="W127" s="60"/>
      <c r="X127" s="60"/>
      <c r="Y127" s="60"/>
      <c r="Z127" s="60"/>
      <c r="AA127" s="60"/>
      <c r="AB127" s="60"/>
      <c r="AC127" s="60"/>
      <c r="AD127" s="60"/>
      <c r="AE127" s="60"/>
      <c r="AF127" s="60"/>
      <c r="AG127" s="60"/>
      <c r="AH127" s="60"/>
    </row>
    <row r="128" spans="2:34" s="62" customFormat="1" ht="14.25">
      <c r="B128" s="58"/>
      <c r="C128" s="8"/>
      <c r="D128" s="8"/>
      <c r="E128" s="8"/>
      <c r="F128" s="8"/>
      <c r="G128" s="8"/>
      <c r="H128" s="8"/>
      <c r="I128" s="8"/>
      <c r="J128" s="8"/>
      <c r="K128" s="8"/>
      <c r="L128" s="8"/>
      <c r="M128" s="8"/>
      <c r="N128" s="8"/>
      <c r="O128" s="8"/>
      <c r="P128" s="8"/>
      <c r="Q128" s="8"/>
      <c r="R128" s="8"/>
      <c r="S128" s="8"/>
      <c r="T128" s="8"/>
      <c r="V128" s="60"/>
      <c r="W128" s="60"/>
      <c r="X128" s="60"/>
      <c r="Y128" s="60"/>
      <c r="Z128" s="60"/>
      <c r="AA128" s="60"/>
      <c r="AB128" s="60"/>
      <c r="AC128" s="60"/>
      <c r="AD128" s="60"/>
      <c r="AE128" s="60"/>
      <c r="AF128" s="60"/>
      <c r="AG128" s="60"/>
      <c r="AH128" s="60"/>
    </row>
    <row r="129" spans="2:34" s="8" customFormat="1" ht="14.25">
      <c r="B129" s="58"/>
      <c r="V129" s="7"/>
      <c r="W129" s="7"/>
      <c r="X129" s="7"/>
      <c r="Y129" s="7"/>
      <c r="Z129" s="7"/>
      <c r="AA129" s="7"/>
      <c r="AB129" s="7"/>
      <c r="AC129" s="7"/>
      <c r="AD129" s="7"/>
      <c r="AE129" s="7"/>
      <c r="AF129" s="7"/>
      <c r="AG129" s="7"/>
      <c r="AH129" s="7"/>
    </row>
    <row r="130" spans="2:34" s="8" customFormat="1" ht="14.25">
      <c r="B130" s="58"/>
      <c r="V130" s="7"/>
      <c r="W130" s="7"/>
      <c r="X130" s="7"/>
      <c r="Y130" s="7"/>
      <c r="Z130" s="7"/>
      <c r="AA130" s="7"/>
      <c r="AB130" s="7"/>
      <c r="AC130" s="7"/>
      <c r="AD130" s="7"/>
      <c r="AE130" s="7"/>
      <c r="AF130" s="7"/>
      <c r="AG130" s="7"/>
      <c r="AH130" s="7"/>
    </row>
    <row r="131" spans="2:34" s="8" customFormat="1" ht="14.25">
      <c r="B131" s="58"/>
      <c r="V131" s="7"/>
      <c r="W131" s="7"/>
      <c r="X131" s="7"/>
      <c r="Y131" s="7"/>
      <c r="Z131" s="7"/>
      <c r="AA131" s="7"/>
      <c r="AB131" s="7"/>
      <c r="AC131" s="7"/>
      <c r="AD131" s="7"/>
      <c r="AE131" s="7"/>
      <c r="AF131" s="7"/>
      <c r="AG131" s="7"/>
      <c r="AH131" s="7"/>
    </row>
    <row r="132" spans="2:34" s="8" customFormat="1" ht="14.25">
      <c r="B132" s="58"/>
      <c r="V132" s="7"/>
      <c r="W132" s="7"/>
      <c r="X132" s="7"/>
      <c r="Y132" s="7"/>
      <c r="Z132" s="7"/>
      <c r="AA132" s="7"/>
      <c r="AB132" s="7"/>
      <c r="AC132" s="7"/>
      <c r="AD132" s="7"/>
      <c r="AE132" s="7"/>
      <c r="AF132" s="7"/>
      <c r="AG132" s="7"/>
      <c r="AH132" s="7"/>
    </row>
    <row r="133" spans="2:34" s="8" customFormat="1" ht="14.25">
      <c r="B133" s="58"/>
      <c r="V133" s="7"/>
      <c r="W133" s="7"/>
      <c r="X133" s="7"/>
      <c r="Y133" s="7"/>
      <c r="Z133" s="7"/>
      <c r="AA133" s="7"/>
      <c r="AB133" s="7"/>
      <c r="AC133" s="7"/>
      <c r="AD133" s="7"/>
      <c r="AE133" s="7"/>
      <c r="AF133" s="7"/>
      <c r="AG133" s="7"/>
      <c r="AH133" s="7"/>
    </row>
    <row r="134" spans="2:34" s="8" customFormat="1" ht="14.25">
      <c r="B134" s="30"/>
      <c r="C134" s="7"/>
      <c r="D134" s="7"/>
      <c r="E134" s="7"/>
      <c r="F134" s="7"/>
      <c r="G134" s="7"/>
      <c r="H134" s="7"/>
      <c r="I134" s="7"/>
      <c r="J134" s="7"/>
      <c r="K134" s="7"/>
      <c r="L134" s="7"/>
      <c r="M134" s="7"/>
      <c r="N134" s="7"/>
      <c r="O134" s="7"/>
      <c r="P134" s="7"/>
      <c r="Q134" s="7"/>
      <c r="R134" s="7"/>
      <c r="S134" s="7"/>
      <c r="T134" s="7"/>
      <c r="V134" s="7"/>
      <c r="W134" s="7"/>
      <c r="X134" s="7"/>
      <c r="Y134" s="7"/>
      <c r="Z134" s="7"/>
      <c r="AA134" s="7"/>
      <c r="AB134" s="7"/>
      <c r="AC134" s="7"/>
      <c r="AD134" s="7"/>
      <c r="AE134" s="7"/>
      <c r="AF134" s="7"/>
      <c r="AG134" s="7"/>
      <c r="AH134" s="7"/>
    </row>
    <row r="135" spans="2:34" s="8" customFormat="1" ht="14.25">
      <c r="B135" s="30"/>
      <c r="C135" s="7"/>
      <c r="D135" s="7"/>
      <c r="E135" s="7"/>
      <c r="F135" s="7"/>
      <c r="G135" s="7"/>
      <c r="H135" s="7"/>
      <c r="I135" s="7"/>
      <c r="J135" s="7"/>
      <c r="K135" s="7"/>
      <c r="L135" s="7"/>
      <c r="M135" s="7"/>
      <c r="N135" s="7"/>
      <c r="O135" s="7"/>
      <c r="P135" s="7"/>
      <c r="Q135" s="7"/>
      <c r="R135" s="7"/>
      <c r="S135" s="7"/>
      <c r="T135" s="7"/>
      <c r="V135" s="7"/>
      <c r="W135" s="7"/>
      <c r="X135" s="7"/>
      <c r="Y135" s="7"/>
      <c r="Z135" s="7"/>
      <c r="AA135" s="7"/>
      <c r="AB135" s="7"/>
      <c r="AC135" s="7"/>
      <c r="AD135" s="7"/>
      <c r="AE135" s="7"/>
      <c r="AF135" s="7"/>
      <c r="AG135" s="7"/>
      <c r="AH135" s="7"/>
    </row>
    <row r="136" spans="2:34" s="8" customFormat="1" ht="14.25">
      <c r="B136" s="30"/>
      <c r="C136" s="7"/>
      <c r="D136" s="7"/>
      <c r="E136" s="7"/>
      <c r="F136" s="7"/>
      <c r="G136" s="7"/>
      <c r="H136" s="7"/>
      <c r="I136" s="7"/>
      <c r="J136" s="7"/>
      <c r="K136" s="7"/>
      <c r="L136" s="7"/>
      <c r="M136" s="7"/>
      <c r="N136" s="7"/>
      <c r="O136" s="7"/>
      <c r="P136" s="7"/>
      <c r="Q136" s="7"/>
      <c r="R136" s="7"/>
      <c r="S136" s="7"/>
      <c r="T136" s="7"/>
      <c r="V136" s="7"/>
      <c r="W136" s="7"/>
      <c r="X136" s="7"/>
      <c r="Y136" s="7"/>
      <c r="Z136" s="7"/>
      <c r="AA136" s="7"/>
      <c r="AB136" s="7"/>
      <c r="AC136" s="7"/>
      <c r="AD136" s="7"/>
      <c r="AE136" s="7"/>
      <c r="AF136" s="7"/>
      <c r="AG136" s="7"/>
      <c r="AH136" s="7"/>
    </row>
    <row r="137" spans="2:34" s="8" customFormat="1" ht="14.25">
      <c r="B137" s="30"/>
      <c r="C137" s="7"/>
      <c r="D137" s="7"/>
      <c r="E137" s="7"/>
      <c r="F137" s="7"/>
      <c r="G137" s="7"/>
      <c r="H137" s="7"/>
      <c r="I137" s="7"/>
      <c r="J137" s="7"/>
      <c r="K137" s="7"/>
      <c r="L137" s="7"/>
      <c r="M137" s="7"/>
      <c r="N137" s="7"/>
      <c r="O137" s="7"/>
      <c r="P137" s="7"/>
      <c r="Q137" s="7"/>
      <c r="R137" s="7"/>
      <c r="S137" s="7"/>
      <c r="T137" s="7"/>
      <c r="V137" s="7"/>
      <c r="W137" s="7"/>
      <c r="X137" s="7"/>
      <c r="Y137" s="7"/>
      <c r="Z137" s="7"/>
      <c r="AA137" s="7"/>
      <c r="AB137" s="7"/>
      <c r="AC137" s="7"/>
      <c r="AD137" s="7"/>
      <c r="AE137" s="7"/>
      <c r="AF137" s="7"/>
      <c r="AG137" s="7"/>
      <c r="AH137" s="7"/>
    </row>
  </sheetData>
  <sheetProtection/>
  <mergeCells count="148">
    <mergeCell ref="G49:N49"/>
    <mergeCell ref="L14:S14"/>
    <mergeCell ref="C22:F22"/>
    <mergeCell ref="Q42:R42"/>
    <mergeCell ref="L30:Q31"/>
    <mergeCell ref="P48:T48"/>
    <mergeCell ref="P49:T49"/>
    <mergeCell ref="M39:P39"/>
    <mergeCell ref="L32:R32"/>
    <mergeCell ref="N17:Q17"/>
    <mergeCell ref="J19:J20"/>
    <mergeCell ref="C36:F36"/>
    <mergeCell ref="C54:F54"/>
    <mergeCell ref="Q37:R38"/>
    <mergeCell ref="D40:E42"/>
    <mergeCell ref="Q41:R41"/>
    <mergeCell ref="D30:H31"/>
    <mergeCell ref="D39:E39"/>
    <mergeCell ref="D34:H34"/>
    <mergeCell ref="N18:Q18"/>
    <mergeCell ref="N19:Q19"/>
    <mergeCell ref="O25:T25"/>
    <mergeCell ref="N15:Q15"/>
    <mergeCell ref="H39:J39"/>
    <mergeCell ref="R20:T20"/>
    <mergeCell ref="N16:Q16"/>
    <mergeCell ref="H19:H20"/>
    <mergeCell ref="L9:N9"/>
    <mergeCell ref="R16:T16"/>
    <mergeCell ref="D25:E25"/>
    <mergeCell ref="L25:N25"/>
    <mergeCell ref="F9:J9"/>
    <mergeCell ref="O9:S9"/>
    <mergeCell ref="F11:J11"/>
    <mergeCell ref="F25:J25"/>
    <mergeCell ref="S33:T33"/>
    <mergeCell ref="R19:T19"/>
    <mergeCell ref="I31:K31"/>
    <mergeCell ref="D23:E23"/>
    <mergeCell ref="S32:T32"/>
    <mergeCell ref="N20:Q20"/>
    <mergeCell ref="C2:F5"/>
    <mergeCell ref="G7:J7"/>
    <mergeCell ref="O7:S7"/>
    <mergeCell ref="R17:T17"/>
    <mergeCell ref="L8:N8"/>
    <mergeCell ref="S30:T31"/>
    <mergeCell ref="C8:E8"/>
    <mergeCell ref="C9:E9"/>
    <mergeCell ref="C10:E10"/>
    <mergeCell ref="C14:F14"/>
    <mergeCell ref="I19:I20"/>
    <mergeCell ref="I33:K33"/>
    <mergeCell ref="H37:J38"/>
    <mergeCell ref="D32:H32"/>
    <mergeCell ref="D33:H33"/>
    <mergeCell ref="I34:K34"/>
    <mergeCell ref="G19:G20"/>
    <mergeCell ref="B14:B43"/>
    <mergeCell ref="D27:E28"/>
    <mergeCell ref="F27:T27"/>
    <mergeCell ref="F28:T28"/>
    <mergeCell ref="D24:E24"/>
    <mergeCell ref="F24:T24"/>
    <mergeCell ref="D21:F21"/>
    <mergeCell ref="L33:R33"/>
    <mergeCell ref="L34:R34"/>
    <mergeCell ref="M42:P42"/>
    <mergeCell ref="N75:P75"/>
    <mergeCell ref="B45:B52"/>
    <mergeCell ref="D51:E51"/>
    <mergeCell ref="F51:T51"/>
    <mergeCell ref="D46:T46"/>
    <mergeCell ref="D47:F47"/>
    <mergeCell ref="D48:F48"/>
    <mergeCell ref="D49:F49"/>
    <mergeCell ref="D50:F50"/>
    <mergeCell ref="G47:N47"/>
    <mergeCell ref="J77:M77"/>
    <mergeCell ref="N76:P76"/>
    <mergeCell ref="G75:I75"/>
    <mergeCell ref="G76:I76"/>
    <mergeCell ref="J70:P70"/>
    <mergeCell ref="J73:P73"/>
    <mergeCell ref="D73:H73"/>
    <mergeCell ref="D75:F75"/>
    <mergeCell ref="D76:F76"/>
    <mergeCell ref="J75:M75"/>
    <mergeCell ref="B54:B58"/>
    <mergeCell ref="E55:G55"/>
    <mergeCell ref="E56:G56"/>
    <mergeCell ref="E57:G57"/>
    <mergeCell ref="N55:P55"/>
    <mergeCell ref="G78:I78"/>
    <mergeCell ref="N77:P77"/>
    <mergeCell ref="N78:P78"/>
    <mergeCell ref="J78:M78"/>
    <mergeCell ref="I71:P71"/>
    <mergeCell ref="D69:H69"/>
    <mergeCell ref="I69:P69"/>
    <mergeCell ref="Q57:T57"/>
    <mergeCell ref="H57:M57"/>
    <mergeCell ref="Q55:T55"/>
    <mergeCell ref="D71:H71"/>
    <mergeCell ref="Q69:T69"/>
    <mergeCell ref="Q70:T78"/>
    <mergeCell ref="I72:P72"/>
    <mergeCell ref="J76:M76"/>
    <mergeCell ref="D72:H72"/>
    <mergeCell ref="B60:B64"/>
    <mergeCell ref="B66:B79"/>
    <mergeCell ref="D67:E67"/>
    <mergeCell ref="G77:I77"/>
    <mergeCell ref="D78:F78"/>
    <mergeCell ref="D77:F77"/>
    <mergeCell ref="D61:R61"/>
    <mergeCell ref="D62:R62"/>
    <mergeCell ref="H67:J67"/>
    <mergeCell ref="C11:E11"/>
    <mergeCell ref="D70:H70"/>
    <mergeCell ref="O47:T47"/>
    <mergeCell ref="K67:M67"/>
    <mergeCell ref="O67:P67"/>
    <mergeCell ref="R15:T15"/>
    <mergeCell ref="F23:J23"/>
    <mergeCell ref="D37:E38"/>
    <mergeCell ref="F37:F38"/>
    <mergeCell ref="M37:P38"/>
    <mergeCell ref="L7:N7"/>
    <mergeCell ref="D63:R63"/>
    <mergeCell ref="S61:T61"/>
    <mergeCell ref="Q39:R39"/>
    <mergeCell ref="R18:T18"/>
    <mergeCell ref="I32:K32"/>
    <mergeCell ref="C7:E7"/>
    <mergeCell ref="S34:T34"/>
    <mergeCell ref="Q40:R40"/>
    <mergeCell ref="P50:T50"/>
    <mergeCell ref="S62:T62"/>
    <mergeCell ref="S63:T63"/>
    <mergeCell ref="G50:N50"/>
    <mergeCell ref="F40:K42"/>
    <mergeCell ref="M40:P40"/>
    <mergeCell ref="M41:P41"/>
    <mergeCell ref="G48:N48"/>
    <mergeCell ref="Q56:T56"/>
    <mergeCell ref="H55:M55"/>
    <mergeCell ref="H56:M56"/>
  </mergeCells>
  <conditionalFormatting sqref="P48:P50">
    <cfRule type="cellIs" priority="118" dxfId="56" operator="equal">
      <formula>0</formula>
    </cfRule>
  </conditionalFormatting>
  <conditionalFormatting sqref="F51:T51">
    <cfRule type="cellIs" priority="117" dxfId="56" operator="equal">
      <formula>0</formula>
    </cfRule>
  </conditionalFormatting>
  <conditionalFormatting sqref="E56:H57 N56:P57">
    <cfRule type="cellIs" priority="116" dxfId="57" operator="equal">
      <formula>0</formula>
    </cfRule>
  </conditionalFormatting>
  <conditionalFormatting sqref="D62:D63 S62:T63">
    <cfRule type="cellIs" priority="115" dxfId="58" operator="equal">
      <formula>0</formula>
    </cfRule>
  </conditionalFormatting>
  <conditionalFormatting sqref="F67 G76:G78 N76:N78 J76:J78">
    <cfRule type="cellIs" priority="114" dxfId="59" operator="equal">
      <formula>0</formula>
    </cfRule>
  </conditionalFormatting>
  <conditionalFormatting sqref="O67:P67">
    <cfRule type="cellIs" priority="113" dxfId="59" operator="equal">
      <formula>0</formula>
    </cfRule>
  </conditionalFormatting>
  <conditionalFormatting sqref="K67:M67">
    <cfRule type="cellIs" priority="112" dxfId="59" operator="equal">
      <formula>0</formula>
    </cfRule>
  </conditionalFormatting>
  <conditionalFormatting sqref="D73">
    <cfRule type="cellIs" priority="111" dxfId="59" operator="equal">
      <formula>0</formula>
    </cfRule>
  </conditionalFormatting>
  <conditionalFormatting sqref="Q70">
    <cfRule type="cellIs" priority="110" dxfId="59" operator="equal">
      <formula>0</formula>
    </cfRule>
  </conditionalFormatting>
  <conditionalFormatting sqref="D70">
    <cfRule type="cellIs" priority="109" dxfId="59" operator="equal">
      <formula>0</formula>
    </cfRule>
  </conditionalFormatting>
  <conditionalFormatting sqref="H15">
    <cfRule type="cellIs" priority="35" dxfId="60" operator="equal">
      <formula>"○"</formula>
    </cfRule>
    <cfRule type="cellIs" priority="36" dxfId="61" operator="equal">
      <formula>"◎"</formula>
    </cfRule>
  </conditionalFormatting>
  <conditionalFormatting sqref="I14">
    <cfRule type="cellIs" priority="33" dxfId="61" operator="equal" stopIfTrue="1">
      <formula>"◎"</formula>
    </cfRule>
    <cfRule type="cellIs" priority="34" dxfId="60" operator="equal" stopIfTrue="1">
      <formula>"○"</formula>
    </cfRule>
  </conditionalFormatting>
  <conditionalFormatting sqref="I15">
    <cfRule type="cellIs" priority="31" dxfId="61" operator="equal" stopIfTrue="1">
      <formula>"◎"</formula>
    </cfRule>
    <cfRule type="cellIs" priority="32" dxfId="60" operator="equal" stopIfTrue="1">
      <formula>"○"</formula>
    </cfRule>
  </conditionalFormatting>
  <conditionalFormatting sqref="H16">
    <cfRule type="cellIs" priority="29" dxfId="61" operator="equal" stopIfTrue="1">
      <formula>"◎"</formula>
    </cfRule>
    <cfRule type="cellIs" priority="30" dxfId="60" operator="equal" stopIfTrue="1">
      <formula>"○"</formula>
    </cfRule>
  </conditionalFormatting>
  <conditionalFormatting sqref="I16">
    <cfRule type="cellIs" priority="27" dxfId="61" operator="equal" stopIfTrue="1">
      <formula>"◎"</formula>
    </cfRule>
    <cfRule type="cellIs" priority="28" dxfId="60" operator="equal" stopIfTrue="1">
      <formula>"○"</formula>
    </cfRule>
  </conditionalFormatting>
  <conditionalFormatting sqref="H17">
    <cfRule type="cellIs" priority="25" dxfId="61" operator="equal" stopIfTrue="1">
      <formula>"◎"</formula>
    </cfRule>
    <cfRule type="cellIs" priority="26" dxfId="60" operator="equal" stopIfTrue="1">
      <formula>"○"</formula>
    </cfRule>
  </conditionalFormatting>
  <conditionalFormatting sqref="H18">
    <cfRule type="cellIs" priority="23" dxfId="61" operator="equal" stopIfTrue="1">
      <formula>"◎"</formula>
    </cfRule>
    <cfRule type="cellIs" priority="24" dxfId="60" operator="equal" stopIfTrue="1">
      <formula>"○"</formula>
    </cfRule>
  </conditionalFormatting>
  <conditionalFormatting sqref="I17">
    <cfRule type="cellIs" priority="21" dxfId="61" operator="equal" stopIfTrue="1">
      <formula>"◎"</formula>
    </cfRule>
    <cfRule type="cellIs" priority="22" dxfId="60" operator="equal" stopIfTrue="1">
      <formula>"○"</formula>
    </cfRule>
  </conditionalFormatting>
  <conditionalFormatting sqref="I18">
    <cfRule type="cellIs" priority="19" dxfId="61" operator="equal" stopIfTrue="1">
      <formula>"◎"</formula>
    </cfRule>
    <cfRule type="cellIs" priority="20" dxfId="60" operator="equal" stopIfTrue="1">
      <formula>"○"</formula>
    </cfRule>
  </conditionalFormatting>
  <conditionalFormatting sqref="H19:H20">
    <cfRule type="cellIs" priority="17" dxfId="61" operator="equal" stopIfTrue="1">
      <formula>"◎"</formula>
    </cfRule>
    <cfRule type="cellIs" priority="18" dxfId="60" operator="equal" stopIfTrue="1">
      <formula>"○"</formula>
    </cfRule>
  </conditionalFormatting>
  <conditionalFormatting sqref="I19:I20">
    <cfRule type="cellIs" priority="15" dxfId="61" operator="equal" stopIfTrue="1">
      <formula>"◎"</formula>
    </cfRule>
    <cfRule type="cellIs" priority="16" dxfId="60" operator="equal" stopIfTrue="1">
      <formula>"○"</formula>
    </cfRule>
  </conditionalFormatting>
  <conditionalFormatting sqref="D48:N50">
    <cfRule type="cellIs" priority="14" dxfId="23" operator="equal" stopIfTrue="1">
      <formula>0</formula>
    </cfRule>
  </conditionalFormatting>
  <conditionalFormatting sqref="N16:T20">
    <cfRule type="cellIs" priority="13" dxfId="62" operator="equal" stopIfTrue="1">
      <formula>0</formula>
    </cfRule>
  </conditionalFormatting>
  <conditionalFormatting sqref="F23:J23">
    <cfRule type="cellIs" priority="12" dxfId="63" operator="equal" stopIfTrue="1">
      <formula>0</formula>
    </cfRule>
  </conditionalFormatting>
  <conditionalFormatting sqref="F25:J25">
    <cfRule type="cellIs" priority="11" dxfId="63" operator="equal" stopIfTrue="1">
      <formula>0</formula>
    </cfRule>
  </conditionalFormatting>
  <conditionalFormatting sqref="O25:T25">
    <cfRule type="cellIs" priority="10" dxfId="63" operator="equal" stopIfTrue="1">
      <formula>0</formula>
    </cfRule>
  </conditionalFormatting>
  <conditionalFormatting sqref="F27:T28">
    <cfRule type="cellIs" priority="9" dxfId="63" operator="equal" stopIfTrue="1">
      <formula>0</formula>
    </cfRule>
  </conditionalFormatting>
  <conditionalFormatting sqref="D32:T34">
    <cfRule type="cellIs" priority="8" dxfId="63" operator="equal" stopIfTrue="1">
      <formula>0</formula>
    </cfRule>
  </conditionalFormatting>
  <conditionalFormatting sqref="F37:F39">
    <cfRule type="cellIs" priority="7" dxfId="63" operator="equal" stopIfTrue="1">
      <formula>0</formula>
    </cfRule>
  </conditionalFormatting>
  <conditionalFormatting sqref="F40:K42">
    <cfRule type="cellIs" priority="6" dxfId="63" operator="equal" stopIfTrue="1">
      <formula>0</formula>
    </cfRule>
  </conditionalFormatting>
  <conditionalFormatting sqref="M39:S42">
    <cfRule type="cellIs" priority="5" dxfId="63" operator="equal" stopIfTrue="1">
      <formula>0</formula>
    </cfRule>
  </conditionalFormatting>
  <conditionalFormatting sqref="D76:F78">
    <cfRule type="cellIs" priority="3" dxfId="59" operator="equal" stopIfTrue="1">
      <formula>0</formula>
    </cfRule>
  </conditionalFormatting>
  <conditionalFormatting sqref="H37:J39">
    <cfRule type="cellIs" priority="2" dxfId="12" operator="equal" stopIfTrue="1">
      <formula>0</formula>
    </cfRule>
  </conditionalFormatting>
  <conditionalFormatting sqref="Q56:Q57">
    <cfRule type="cellIs" priority="1" dxfId="59" operator="equal" stopIfTrue="1">
      <formula>0</formula>
    </cfRule>
  </conditionalFormatting>
  <dataValidations count="13">
    <dataValidation type="list" allowBlank="1" showInputMessage="1" showErrorMessage="1" sqref="G76:G78 N76:N78 J76:J78">
      <formula1>$F$86:$F$90</formula1>
    </dataValidation>
    <dataValidation type="list" allowBlank="1" showInputMessage="1" showErrorMessage="1" sqref="N56:P57">
      <formula1>$D$106:$D$113</formula1>
    </dataValidation>
    <dataValidation type="list" allowBlank="1" showInputMessage="1" sqref="F67">
      <formula1>$M$38:$M$41</formula1>
    </dataValidation>
    <dataValidation type="list" allowBlank="1" showInputMessage="1" showErrorMessage="1" sqref="S32:T34">
      <formula1>$E$86:$E$88</formula1>
    </dataValidation>
    <dataValidation type="list" allowBlank="1" showInputMessage="1" sqref="I32:K34">
      <formula1>課題のポイント</formula1>
    </dataValidation>
    <dataValidation type="list" allowBlank="1" showInputMessage="1" sqref="D48:F50">
      <formula1>INDIRECT($W$34&amp;"の支援")</formula1>
    </dataValidation>
    <dataValidation type="list" allowBlank="1" showInputMessage="1" sqref="R16:T20">
      <formula1>$S$102:$S$107</formula1>
    </dataValidation>
    <dataValidation type="list" allowBlank="1" showInputMessage="1" showErrorMessage="1" sqref="Q39:S42">
      <formula1>$W$39</formula1>
    </dataValidation>
    <dataValidation type="list" allowBlank="1" showInputMessage="1" sqref="L34:R34">
      <formula1>INDIRECT($I$34)</formula1>
    </dataValidation>
    <dataValidation type="list" allowBlank="1" showInputMessage="1" sqref="L32:R32">
      <formula1>INDIRECT($I$32)</formula1>
    </dataValidation>
    <dataValidation type="list" allowBlank="1" showInputMessage="1" sqref="L33:R33">
      <formula1>INDIRECT($I$33)</formula1>
    </dataValidation>
    <dataValidation type="list" allowBlank="1" showInputMessage="1" showErrorMessage="1" sqref="D76:F78">
      <formula1>$T$85:$T$92</formula1>
    </dataValidation>
    <dataValidation type="list" allowBlank="1" showInputMessage="1" sqref="Q56 Q57">
      <formula1>学習段階</formula1>
    </dataValidation>
  </dataValidations>
  <hyperlinks>
    <hyperlink ref="I73" location="学習評価!B11" display="Click"/>
    <hyperlink ref="I70" location="学習評価!B4" display="Click"/>
  </hyperlinks>
  <printOptions horizontalCentered="1"/>
  <pageMargins left="0.25" right="0.25" top="0.75" bottom="0.75" header="0.3" footer="0.3"/>
  <pageSetup fitToHeight="1" fitToWidth="1" horizontalDpi="1200" verticalDpi="1200" orientation="portrait" paperSize="9" scale="49" r:id="rId4"/>
  <drawing r:id="rId3"/>
  <legacyDrawing r:id="rId2"/>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I36"/>
  <sheetViews>
    <sheetView zoomScalePageLayoutView="0" workbookViewId="0" topLeftCell="A1">
      <selection activeCell="A1" sqref="A1"/>
    </sheetView>
  </sheetViews>
  <sheetFormatPr defaultColWidth="8.8984375" defaultRowHeight="15"/>
  <cols>
    <col min="1" max="1" width="29.3984375" style="1" bestFit="1" customWidth="1"/>
    <col min="2" max="2" width="4" style="1" customWidth="1"/>
    <col min="3" max="3" width="100.3984375" style="1" customWidth="1"/>
    <col min="4" max="4" width="2.5" style="79" bestFit="1" customWidth="1"/>
    <col min="5" max="5" width="20.5" style="79" bestFit="1" customWidth="1"/>
    <col min="6" max="6" width="2.5" style="79" bestFit="1" customWidth="1"/>
    <col min="7" max="16384" width="8.8984375" style="1" customWidth="1"/>
  </cols>
  <sheetData>
    <row r="1" spans="7:9" ht="14.25">
      <c r="G1" s="79"/>
      <c r="H1" s="79"/>
      <c r="I1" s="79"/>
    </row>
    <row r="2" spans="1:9" ht="21">
      <c r="A2" s="70" t="s">
        <v>103</v>
      </c>
      <c r="G2" s="79"/>
      <c r="H2" s="79"/>
      <c r="I2" s="79"/>
    </row>
    <row r="3" spans="2:9" ht="15" thickBot="1">
      <c r="B3" s="72"/>
      <c r="C3" s="72"/>
      <c r="G3" s="79"/>
      <c r="H3" s="79"/>
      <c r="I3" s="79"/>
    </row>
    <row r="4" spans="1:9" ht="18.75" customHeight="1">
      <c r="A4" s="80" t="s">
        <v>104</v>
      </c>
      <c r="B4" s="73"/>
      <c r="C4" s="74" t="s">
        <v>240</v>
      </c>
      <c r="D4" s="79">
        <f>IF(B4="○",5,0)</f>
        <v>0</v>
      </c>
      <c r="G4" s="79"/>
      <c r="H4" s="79"/>
      <c r="I4" s="79"/>
    </row>
    <row r="5" spans="1:9" ht="18.75" customHeight="1">
      <c r="A5" s="81"/>
      <c r="B5" s="75"/>
      <c r="C5" s="76" t="s">
        <v>241</v>
      </c>
      <c r="D5" s="79">
        <f>IF(B5="○",4,0)</f>
        <v>0</v>
      </c>
      <c r="E5" s="79" t="s">
        <v>61</v>
      </c>
      <c r="F5" s="79">
        <f>SUM(D4:D8)</f>
        <v>0</v>
      </c>
      <c r="G5" s="79"/>
      <c r="H5" s="79"/>
      <c r="I5" s="79"/>
    </row>
    <row r="6" spans="1:9" ht="18.75" customHeight="1">
      <c r="A6" s="81"/>
      <c r="B6" s="75"/>
      <c r="C6" s="76" t="s">
        <v>54</v>
      </c>
      <c r="D6" s="79">
        <f>IF(B6="○",3,0)</f>
        <v>0</v>
      </c>
      <c r="E6" s="79" t="s">
        <v>62</v>
      </c>
      <c r="F6" s="79">
        <f>SUM(D10:D14)</f>
        <v>0</v>
      </c>
      <c r="G6" s="79"/>
      <c r="H6" s="79"/>
      <c r="I6" s="79"/>
    </row>
    <row r="7" spans="1:9" ht="18.75" customHeight="1">
      <c r="A7" s="81">
        <f>IF(COUNTA(B4:B8)&gt;=2,"○は１つに！","")</f>
      </c>
      <c r="B7" s="75"/>
      <c r="C7" s="76" t="s">
        <v>236</v>
      </c>
      <c r="D7" s="79">
        <f>IF(B7="○",2,0)</f>
        <v>0</v>
      </c>
      <c r="E7" s="79" t="s">
        <v>63</v>
      </c>
      <c r="F7" s="79">
        <f>SUM(D16:D20)</f>
        <v>0</v>
      </c>
      <c r="G7" s="79"/>
      <c r="H7" s="79"/>
      <c r="I7" s="79"/>
    </row>
    <row r="8" spans="1:9" ht="18.75" customHeight="1" thickBot="1">
      <c r="A8" s="82"/>
      <c r="B8" s="77"/>
      <c r="C8" s="78" t="s">
        <v>237</v>
      </c>
      <c r="D8" s="79">
        <f>IF(B8="○",1,0)</f>
        <v>0</v>
      </c>
      <c r="G8" s="79"/>
      <c r="H8" s="79"/>
      <c r="I8" s="79"/>
    </row>
    <row r="9" spans="1:9" ht="18.75" customHeight="1" thickBot="1">
      <c r="A9" s="71"/>
      <c r="C9" s="3"/>
      <c r="G9" s="79"/>
      <c r="H9" s="79"/>
      <c r="I9" s="79"/>
    </row>
    <row r="10" spans="1:9" ht="18.75" customHeight="1">
      <c r="A10" s="83" t="s">
        <v>105</v>
      </c>
      <c r="B10" s="73"/>
      <c r="C10" s="74" t="s">
        <v>238</v>
      </c>
      <c r="D10" s="79">
        <f>IF(B10="○",5,0)</f>
        <v>0</v>
      </c>
      <c r="G10" s="79"/>
      <c r="H10" s="79"/>
      <c r="I10" s="79"/>
    </row>
    <row r="11" spans="1:9" ht="18.75" customHeight="1">
      <c r="A11" s="84"/>
      <c r="B11" s="75"/>
      <c r="C11" s="76" t="s">
        <v>55</v>
      </c>
      <c r="D11" s="79">
        <f>IF(B11="○",4,0)</f>
        <v>0</v>
      </c>
      <c r="G11" s="79"/>
      <c r="H11" s="79"/>
      <c r="I11" s="79"/>
    </row>
    <row r="12" spans="1:9" ht="18.75" customHeight="1">
      <c r="A12" s="84"/>
      <c r="B12" s="75"/>
      <c r="C12" s="76" t="s">
        <v>239</v>
      </c>
      <c r="D12" s="79">
        <f>IF(B12="○",3,0)</f>
        <v>0</v>
      </c>
      <c r="G12" s="79"/>
      <c r="H12" s="79"/>
      <c r="I12" s="79"/>
    </row>
    <row r="13" spans="1:9" ht="18.75" customHeight="1">
      <c r="A13" s="81">
        <f>IF(COUNTA(B10:B14)&gt;=2,"○は１つに！","")</f>
      </c>
      <c r="B13" s="75"/>
      <c r="C13" s="76" t="s">
        <v>56</v>
      </c>
      <c r="D13" s="79">
        <f>IF(B13="○",2,0)</f>
        <v>0</v>
      </c>
      <c r="G13" s="79"/>
      <c r="H13" s="79"/>
      <c r="I13" s="79"/>
    </row>
    <row r="14" spans="1:9" ht="18.75" customHeight="1" thickBot="1">
      <c r="A14" s="85"/>
      <c r="B14" s="77"/>
      <c r="C14" s="78" t="s">
        <v>57</v>
      </c>
      <c r="D14" s="79">
        <f>IF(B14="○",1,0)</f>
        <v>0</v>
      </c>
      <c r="G14" s="79"/>
      <c r="H14" s="79"/>
      <c r="I14" s="79"/>
    </row>
    <row r="15" spans="1:9" ht="18.75" customHeight="1" thickBot="1">
      <c r="A15" s="71"/>
      <c r="C15" s="3"/>
      <c r="G15" s="79"/>
      <c r="H15" s="79"/>
      <c r="I15" s="79"/>
    </row>
    <row r="16" spans="1:9" ht="18.75" customHeight="1">
      <c r="A16" s="83" t="s">
        <v>106</v>
      </c>
      <c r="B16" s="73"/>
      <c r="C16" s="74" t="s">
        <v>58</v>
      </c>
      <c r="D16" s="79">
        <f>IF(B16="○",5,0)</f>
        <v>0</v>
      </c>
      <c r="G16" s="79"/>
      <c r="H16" s="79"/>
      <c r="I16" s="79"/>
    </row>
    <row r="17" spans="1:9" ht="18.75" customHeight="1">
      <c r="A17" s="86"/>
      <c r="B17" s="75"/>
      <c r="C17" s="76" t="s">
        <v>59</v>
      </c>
      <c r="D17" s="79">
        <f>IF(B17="○",4,0)</f>
        <v>0</v>
      </c>
      <c r="G17" s="79"/>
      <c r="H17" s="79"/>
      <c r="I17" s="79"/>
    </row>
    <row r="18" spans="1:9" ht="18.75" customHeight="1">
      <c r="A18" s="86"/>
      <c r="B18" s="75"/>
      <c r="C18" s="76" t="s">
        <v>60</v>
      </c>
      <c r="D18" s="79">
        <f>IF(B18="○",3,0)</f>
        <v>0</v>
      </c>
      <c r="G18" s="79"/>
      <c r="H18" s="79"/>
      <c r="I18" s="79"/>
    </row>
    <row r="19" spans="1:9" ht="18.75" customHeight="1">
      <c r="A19" s="81">
        <f>IF(COUNTA(B16:B20)&gt;=2,"○は１つに！","")</f>
      </c>
      <c r="B19" s="75"/>
      <c r="C19" s="76" t="s">
        <v>242</v>
      </c>
      <c r="D19" s="79">
        <f>IF(B19="○",2,0)</f>
        <v>0</v>
      </c>
      <c r="G19" s="79"/>
      <c r="H19" s="79"/>
      <c r="I19" s="79"/>
    </row>
    <row r="20" spans="1:9" ht="18.75" customHeight="1" thickBot="1">
      <c r="A20" s="87"/>
      <c r="B20" s="77"/>
      <c r="C20" s="78" t="s">
        <v>149</v>
      </c>
      <c r="D20" s="79">
        <f>IF(B20="○",1,0)</f>
        <v>0</v>
      </c>
      <c r="G20" s="79"/>
      <c r="H20" s="79"/>
      <c r="I20" s="79"/>
    </row>
    <row r="21" spans="7:9" ht="14.25">
      <c r="G21" s="79"/>
      <c r="H21" s="79"/>
      <c r="I21" s="79"/>
    </row>
    <row r="36" ht="14.25">
      <c r="A36" s="79" t="s">
        <v>112</v>
      </c>
    </row>
  </sheetData>
  <sheetProtection/>
  <conditionalFormatting sqref="A7">
    <cfRule type="cellIs" priority="3" dxfId="59" operator="equal">
      <formula>"○は１つに！"</formula>
    </cfRule>
  </conditionalFormatting>
  <conditionalFormatting sqref="A13">
    <cfRule type="cellIs" priority="2" dxfId="59" operator="equal">
      <formula>"○は１つに！"</formula>
    </cfRule>
  </conditionalFormatting>
  <conditionalFormatting sqref="A19">
    <cfRule type="cellIs" priority="1" dxfId="59" operator="equal">
      <formula>"○は１つに！"</formula>
    </cfRule>
  </conditionalFormatting>
  <dataValidations count="1">
    <dataValidation type="list" allowBlank="1" showInputMessage="1" showErrorMessage="1" sqref="B4:B8 B10:B14 B16:B20">
      <formula1>$A$36</formula1>
    </dataValidation>
  </dataValidations>
  <printOptions/>
  <pageMargins left="0.75" right="0.75" top="1" bottom="1" header="0.3" footer="0.3"/>
  <pageSetup fitToHeight="1" fitToWidth="1"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G28"/>
  <sheetViews>
    <sheetView zoomScale="85" zoomScaleNormal="85" zoomScalePageLayoutView="0" workbookViewId="0" topLeftCell="A1">
      <selection activeCell="B3" sqref="B3"/>
    </sheetView>
  </sheetViews>
  <sheetFormatPr defaultColWidth="8.8984375" defaultRowHeight="15"/>
  <cols>
    <col min="1" max="1" width="8.8984375" style="108" customWidth="1"/>
    <col min="2" max="2" width="52.59765625" style="108" customWidth="1"/>
    <col min="3" max="3" width="13.09765625" style="108" bestFit="1" customWidth="1"/>
    <col min="4" max="4" width="8.8984375" style="123" customWidth="1"/>
    <col min="5" max="16384" width="8.8984375" style="108" customWidth="1"/>
  </cols>
  <sheetData>
    <row r="1" spans="1:2" ht="39.75" customHeight="1" thickBot="1">
      <c r="A1" s="122" t="s">
        <v>107</v>
      </c>
      <c r="B1" s="110"/>
    </row>
    <row r="2" spans="2:4" ht="29.25" customHeight="1" thickBot="1">
      <c r="B2" s="126" t="s">
        <v>111</v>
      </c>
      <c r="C2" s="130"/>
      <c r="D2" s="124"/>
    </row>
    <row r="3" spans="2:4" ht="28.5" customHeight="1">
      <c r="B3" s="131"/>
      <c r="C3" s="127" t="s">
        <v>64</v>
      </c>
      <c r="D3" s="133" t="e">
        <f>IF(VLOOKUP(B3,$B$26:$C$28,2,FALSE)="","",VLOOKUP(B3,$B$26:$C$28,2,FALSE))</f>
        <v>#N/A</v>
      </c>
    </row>
    <row r="4" spans="2:4" ht="28.5" customHeight="1">
      <c r="B4" s="131"/>
      <c r="C4" s="128" t="s">
        <v>65</v>
      </c>
      <c r="D4" s="133" t="e">
        <f aca="true" t="shared" si="0" ref="D4:D13">IF(VLOOKUP(B4,$B$26:$C$28,2,FALSE)="","",VLOOKUP(B4,$B$26:$C$28,2,FALSE))</f>
        <v>#N/A</v>
      </c>
    </row>
    <row r="5" spans="2:4" ht="28.5" customHeight="1">
      <c r="B5" s="131"/>
      <c r="C5" s="128" t="s">
        <v>66</v>
      </c>
      <c r="D5" s="133" t="e">
        <f t="shared" si="0"/>
        <v>#N/A</v>
      </c>
    </row>
    <row r="6" spans="2:4" ht="28.5" customHeight="1">
      <c r="B6" s="131"/>
      <c r="C6" s="128" t="s">
        <v>67</v>
      </c>
      <c r="D6" s="133" t="e">
        <f t="shared" si="0"/>
        <v>#N/A</v>
      </c>
    </row>
    <row r="7" spans="2:4" ht="28.5" customHeight="1">
      <c r="B7" s="131"/>
      <c r="C7" s="128" t="s">
        <v>68</v>
      </c>
      <c r="D7" s="133" t="e">
        <f t="shared" si="0"/>
        <v>#N/A</v>
      </c>
    </row>
    <row r="8" spans="2:4" ht="28.5" customHeight="1">
      <c r="B8" s="131"/>
      <c r="C8" s="128" t="s">
        <v>71</v>
      </c>
      <c r="D8" s="133" t="e">
        <f t="shared" si="0"/>
        <v>#N/A</v>
      </c>
    </row>
    <row r="9" spans="2:7" ht="28.5" customHeight="1">
      <c r="B9" s="131"/>
      <c r="C9" s="128" t="s">
        <v>72</v>
      </c>
      <c r="D9" s="133" t="e">
        <f>IF(VLOOKUP(B9,$B$26:$C$28,2,FALSE)="","",VLOOKUP(B9,$B$26:$C$28,2,FALSE))</f>
        <v>#N/A</v>
      </c>
      <c r="G9" s="125"/>
    </row>
    <row r="10" spans="2:4" ht="28.5" customHeight="1">
      <c r="B10" s="131"/>
      <c r="C10" s="128" t="s">
        <v>69</v>
      </c>
      <c r="D10" s="133" t="e">
        <f t="shared" si="0"/>
        <v>#N/A</v>
      </c>
    </row>
    <row r="11" spans="2:4" ht="28.5" customHeight="1">
      <c r="B11" s="131"/>
      <c r="C11" s="128" t="s">
        <v>70</v>
      </c>
      <c r="D11" s="133" t="e">
        <f t="shared" si="0"/>
        <v>#N/A</v>
      </c>
    </row>
    <row r="12" spans="2:4" ht="28.5" customHeight="1">
      <c r="B12" s="131"/>
      <c r="C12" s="128" t="s">
        <v>74</v>
      </c>
      <c r="D12" s="133" t="e">
        <f t="shared" si="0"/>
        <v>#N/A</v>
      </c>
    </row>
    <row r="13" spans="2:4" ht="28.5" customHeight="1" thickBot="1">
      <c r="B13" s="132"/>
      <c r="C13" s="129" t="s">
        <v>73</v>
      </c>
      <c r="D13" s="133" t="e">
        <f t="shared" si="0"/>
        <v>#N/A</v>
      </c>
    </row>
    <row r="24" ht="14.25" hidden="1"/>
    <row r="25" ht="14.25" hidden="1"/>
    <row r="26" spans="2:3" ht="14.25" hidden="1">
      <c r="B26" s="125" t="s">
        <v>110</v>
      </c>
      <c r="C26" s="108" t="s">
        <v>234</v>
      </c>
    </row>
    <row r="27" spans="2:3" ht="14.25" hidden="1">
      <c r="B27" s="125" t="s">
        <v>75</v>
      </c>
      <c r="C27" s="108" t="s">
        <v>235</v>
      </c>
    </row>
    <row r="28" ht="14.25" hidden="1">
      <c r="B28" s="125"/>
    </row>
    <row r="29" ht="14.25" hidden="1"/>
    <row r="30" ht="14.25" hidden="1"/>
    <row r="31" ht="14.25" hidden="1"/>
  </sheetData>
  <sheetProtection/>
  <conditionalFormatting sqref="I17">
    <cfRule type="expression" priority="4" dxfId="7">
      <formula>$C$8=3</formula>
    </cfRule>
  </conditionalFormatting>
  <conditionalFormatting sqref="B3:B13">
    <cfRule type="cellIs" priority="1" dxfId="64" operator="equal" stopIfTrue="1">
      <formula>"思うように使える"</formula>
    </cfRule>
    <cfRule type="cellIs" priority="2" dxfId="65" operator="equal" stopIfTrue="1">
      <formula>"支援があれば使える"</formula>
    </cfRule>
    <cfRule type="cellIs" priority="3" dxfId="66" operator="equal" stopIfTrue="1">
      <formula>"使うことが難しい"</formula>
    </cfRule>
  </conditionalFormatting>
  <dataValidations count="1">
    <dataValidation type="list" allowBlank="1" showInputMessage="1" showErrorMessage="1" sqref="B3:B13">
      <formula1>$B$26:$B$28</formula1>
    </dataValidation>
  </dataValidations>
  <printOptions/>
  <pageMargins left="0.75" right="0.75" top="1" bottom="1" header="0.3" footer="0.3"/>
  <pageSetup fitToHeight="1" fitToWidth="1"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B3:F17"/>
  <sheetViews>
    <sheetView zoomScalePageLayoutView="0" workbookViewId="0" topLeftCell="A1">
      <selection activeCell="B4" sqref="B4"/>
    </sheetView>
  </sheetViews>
  <sheetFormatPr defaultColWidth="8.796875" defaultRowHeight="15"/>
  <cols>
    <col min="1" max="2" width="9" style="113" customWidth="1"/>
    <col min="3" max="3" width="35" style="113" bestFit="1" customWidth="1"/>
    <col min="4" max="4" width="16" style="113" customWidth="1"/>
    <col min="5" max="5" width="9" style="113" customWidth="1"/>
    <col min="6" max="6" width="46" style="113" bestFit="1" customWidth="1"/>
    <col min="7" max="16384" width="9" style="113" customWidth="1"/>
  </cols>
  <sheetData>
    <row r="3" ht="29.25" customHeight="1" thickBot="1">
      <c r="B3" s="114" t="s">
        <v>31</v>
      </c>
    </row>
    <row r="4" spans="2:6" s="115" customFormat="1" ht="17.25" customHeight="1">
      <c r="B4" s="109"/>
      <c r="C4" s="117" t="s">
        <v>137</v>
      </c>
      <c r="E4" s="109"/>
      <c r="F4" s="117" t="s">
        <v>146</v>
      </c>
    </row>
    <row r="5" spans="2:6" s="115" customFormat="1" ht="17.25" customHeight="1">
      <c r="B5" s="111"/>
      <c r="C5" s="118" t="s">
        <v>138</v>
      </c>
      <c r="E5" s="111"/>
      <c r="F5" s="118" t="s">
        <v>144</v>
      </c>
    </row>
    <row r="6" spans="2:6" s="115" customFormat="1" ht="17.25" customHeight="1">
      <c r="B6" s="111"/>
      <c r="C6" s="118" t="s">
        <v>141</v>
      </c>
      <c r="E6" s="111"/>
      <c r="F6" s="118" t="s">
        <v>142</v>
      </c>
    </row>
    <row r="7" spans="2:6" s="115" customFormat="1" ht="17.25" customHeight="1">
      <c r="B7" s="111"/>
      <c r="C7" s="118" t="s">
        <v>139</v>
      </c>
      <c r="E7" s="111"/>
      <c r="F7" s="118" t="s">
        <v>143</v>
      </c>
    </row>
    <row r="8" spans="2:6" s="115" customFormat="1" ht="17.25" customHeight="1" thickBot="1">
      <c r="B8" s="112"/>
      <c r="C8" s="119" t="s">
        <v>140</v>
      </c>
      <c r="E8" s="112"/>
      <c r="F8" s="119" t="s">
        <v>145</v>
      </c>
    </row>
    <row r="9" spans="3:6" ht="14.25">
      <c r="C9" s="116">
        <f>IF(COUNTA(B4:B8)&gt;=2,"○は１つ","")</f>
      </c>
      <c r="F9" s="120">
        <f>IF(COUNTA(E4:E8)&gt;=2,"○は１つ","")</f>
      </c>
    </row>
    <row r="10" spans="2:6" ht="63" customHeight="1" thickBot="1">
      <c r="B10" s="114" t="s">
        <v>32</v>
      </c>
      <c r="F10" s="121"/>
    </row>
    <row r="11" spans="2:6" s="115" customFormat="1" ht="17.25" customHeight="1">
      <c r="B11" s="109"/>
      <c r="C11" s="117" t="s">
        <v>137</v>
      </c>
      <c r="E11" s="109"/>
      <c r="F11" s="117" t="s">
        <v>146</v>
      </c>
    </row>
    <row r="12" spans="2:6" s="115" customFormat="1" ht="17.25" customHeight="1">
      <c r="B12" s="111"/>
      <c r="C12" s="118" t="s">
        <v>138</v>
      </c>
      <c r="E12" s="111"/>
      <c r="F12" s="118" t="s">
        <v>144</v>
      </c>
    </row>
    <row r="13" spans="2:6" s="115" customFormat="1" ht="17.25" customHeight="1">
      <c r="B13" s="111"/>
      <c r="C13" s="118" t="s">
        <v>141</v>
      </c>
      <c r="E13" s="111"/>
      <c r="F13" s="118" t="s">
        <v>142</v>
      </c>
    </row>
    <row r="14" spans="2:6" s="115" customFormat="1" ht="17.25" customHeight="1">
      <c r="B14" s="111"/>
      <c r="C14" s="118" t="s">
        <v>139</v>
      </c>
      <c r="E14" s="111"/>
      <c r="F14" s="118" t="s">
        <v>143</v>
      </c>
    </row>
    <row r="15" spans="2:6" s="115" customFormat="1" ht="17.25" customHeight="1" thickBot="1">
      <c r="B15" s="112"/>
      <c r="C15" s="119" t="s">
        <v>140</v>
      </c>
      <c r="E15" s="112"/>
      <c r="F15" s="119" t="s">
        <v>145</v>
      </c>
    </row>
    <row r="16" spans="3:6" ht="14.25">
      <c r="C16" s="116">
        <f>IF(COUNTA(B11:B15)&gt;=2,"○は１つ","")</f>
      </c>
      <c r="F16" s="116">
        <f>IF(COUNTA(E11:E15)&gt;=2,"○は１つ","")</f>
      </c>
    </row>
    <row r="17" ht="14.25" hidden="1">
      <c r="B17" s="113" t="s">
        <v>147</v>
      </c>
    </row>
  </sheetData>
  <sheetProtection/>
  <conditionalFormatting sqref="C9">
    <cfRule type="cellIs" priority="7" dxfId="59" operator="equal" stopIfTrue="1">
      <formula>"○は１つ"</formula>
    </cfRule>
  </conditionalFormatting>
  <conditionalFormatting sqref="F9">
    <cfRule type="cellIs" priority="3" dxfId="59" operator="equal" stopIfTrue="1">
      <formula>"○は１つ"</formula>
    </cfRule>
  </conditionalFormatting>
  <conditionalFormatting sqref="C16">
    <cfRule type="cellIs" priority="2" dxfId="59" operator="equal" stopIfTrue="1">
      <formula>"○は１つ"</formula>
    </cfRule>
  </conditionalFormatting>
  <conditionalFormatting sqref="F16">
    <cfRule type="cellIs" priority="1" dxfId="59" operator="equal" stopIfTrue="1">
      <formula>"○は１つ"</formula>
    </cfRule>
  </conditionalFormatting>
  <dataValidations count="1">
    <dataValidation type="list" allowBlank="1" showInputMessage="1" showErrorMessage="1" sqref="B4:B8 E4:E8 B11:B15 E11:E15">
      <formula1>$B$17:$B$18</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F44"/>
  <sheetViews>
    <sheetView zoomScalePageLayoutView="0" workbookViewId="0" topLeftCell="B1">
      <selection activeCell="F3" sqref="F3"/>
    </sheetView>
  </sheetViews>
  <sheetFormatPr defaultColWidth="12.8984375" defaultRowHeight="15"/>
  <cols>
    <col min="1" max="3" width="12.8984375" style="1" customWidth="1"/>
    <col min="4" max="4" width="55.5" style="1" customWidth="1"/>
    <col min="5" max="5" width="12.8984375" style="1" customWidth="1"/>
    <col min="6" max="6" width="53.8984375" style="1" customWidth="1"/>
    <col min="7" max="16384" width="12.8984375" style="1" customWidth="1"/>
  </cols>
  <sheetData>
    <row r="2" spans="4:6" ht="14.25">
      <c r="D2" s="1" t="s">
        <v>179</v>
      </c>
      <c r="F2" s="1" t="s">
        <v>179</v>
      </c>
    </row>
    <row r="3" spans="4:6" ht="14.25">
      <c r="D3" s="146" t="s">
        <v>245</v>
      </c>
      <c r="F3" s="145" t="s">
        <v>157</v>
      </c>
    </row>
    <row r="4" spans="2:6" ht="14.25">
      <c r="B4" s="1" t="s">
        <v>0</v>
      </c>
      <c r="D4" s="146" t="s">
        <v>246</v>
      </c>
      <c r="F4" s="145" t="s">
        <v>159</v>
      </c>
    </row>
    <row r="5" spans="4:6" ht="14.25">
      <c r="D5" s="146" t="s">
        <v>247</v>
      </c>
      <c r="E5" s="2"/>
      <c r="F5" s="145" t="s">
        <v>162</v>
      </c>
    </row>
    <row r="6" spans="4:6" ht="14.25">
      <c r="D6" s="146" t="s">
        <v>248</v>
      </c>
      <c r="E6" s="2"/>
      <c r="F6" s="145" t="s">
        <v>160</v>
      </c>
    </row>
    <row r="7" spans="4:6" ht="14.25">
      <c r="D7" s="146" t="s">
        <v>249</v>
      </c>
      <c r="E7" s="2"/>
      <c r="F7" s="145" t="s">
        <v>161</v>
      </c>
    </row>
    <row r="8" spans="4:6" ht="14.25">
      <c r="D8" s="146" t="s">
        <v>250</v>
      </c>
      <c r="E8" s="2"/>
      <c r="F8" s="145" t="s">
        <v>158</v>
      </c>
    </row>
    <row r="9" spans="4:6" ht="14.25">
      <c r="D9" s="146" t="s">
        <v>251</v>
      </c>
      <c r="E9" s="2"/>
      <c r="F9" s="145"/>
    </row>
    <row r="10" spans="4:6" ht="14.25">
      <c r="D10" s="145"/>
      <c r="E10" s="2"/>
      <c r="F10" s="1" t="s">
        <v>180</v>
      </c>
    </row>
    <row r="11" spans="4:6" ht="14.25">
      <c r="D11" s="146" t="s">
        <v>252</v>
      </c>
      <c r="E11" s="2"/>
      <c r="F11" s="146" t="s">
        <v>156</v>
      </c>
    </row>
    <row r="12" spans="4:6" ht="14.25">
      <c r="D12" s="146" t="s">
        <v>253</v>
      </c>
      <c r="E12" s="2"/>
      <c r="F12" s="146" t="s">
        <v>163</v>
      </c>
    </row>
    <row r="13" spans="4:6" ht="14.25">
      <c r="D13" s="146" t="s">
        <v>254</v>
      </c>
      <c r="E13" s="2"/>
      <c r="F13" s="146" t="s">
        <v>164</v>
      </c>
    </row>
    <row r="14" spans="4:6" ht="14.25">
      <c r="D14" s="146" t="s">
        <v>255</v>
      </c>
      <c r="E14" s="2"/>
      <c r="F14" s="146" t="s">
        <v>165</v>
      </c>
    </row>
    <row r="15" spans="5:6" ht="14.25">
      <c r="E15" s="2"/>
      <c r="F15" s="145" t="s">
        <v>177</v>
      </c>
    </row>
    <row r="16" spans="4:5" ht="14.25">
      <c r="D16" s="3" t="s">
        <v>182</v>
      </c>
      <c r="E16" s="2"/>
    </row>
    <row r="17" spans="4:6" ht="14.25">
      <c r="D17" s="146" t="s">
        <v>256</v>
      </c>
      <c r="E17" s="2"/>
      <c r="F17" s="2" t="s">
        <v>176</v>
      </c>
    </row>
    <row r="18" spans="4:6" ht="14.25">
      <c r="D18" s="146" t="s">
        <v>257</v>
      </c>
      <c r="E18" s="2"/>
      <c r="F18" s="146" t="s">
        <v>166</v>
      </c>
    </row>
    <row r="19" spans="4:6" ht="14.25">
      <c r="D19" s="146" t="s">
        <v>258</v>
      </c>
      <c r="E19" s="2"/>
      <c r="F19" s="146" t="s">
        <v>167</v>
      </c>
    </row>
    <row r="20" spans="4:6" ht="14.25">
      <c r="D20" s="146" t="s">
        <v>259</v>
      </c>
      <c r="E20" s="2"/>
      <c r="F20" s="146" t="s">
        <v>154</v>
      </c>
    </row>
    <row r="21" spans="4:6" ht="14.25">
      <c r="D21" s="146" t="s">
        <v>259</v>
      </c>
      <c r="E21" s="2"/>
      <c r="F21" s="146" t="s">
        <v>168</v>
      </c>
    </row>
    <row r="22" spans="4:6" ht="14.25">
      <c r="D22" s="146" t="s">
        <v>260</v>
      </c>
      <c r="E22" s="2"/>
      <c r="F22" s="146" t="s">
        <v>169</v>
      </c>
    </row>
    <row r="23" spans="4:6" ht="14.25">
      <c r="D23" s="146" t="s">
        <v>261</v>
      </c>
      <c r="E23" s="2"/>
      <c r="F23" s="146" t="s">
        <v>170</v>
      </c>
    </row>
    <row r="24" spans="4:6" ht="14.25">
      <c r="D24" s="146" t="s">
        <v>262</v>
      </c>
      <c r="E24" s="2"/>
      <c r="F24" s="146" t="s">
        <v>171</v>
      </c>
    </row>
    <row r="25" spans="4:6" ht="14.25">
      <c r="D25" s="146" t="s">
        <v>263</v>
      </c>
      <c r="E25" s="2"/>
      <c r="F25" s="146" t="s">
        <v>155</v>
      </c>
    </row>
    <row r="26" spans="5:6" ht="14.25">
      <c r="E26" s="2"/>
      <c r="F26" s="146" t="s">
        <v>175</v>
      </c>
    </row>
    <row r="27" ht="14.25">
      <c r="D27" s="3" t="s">
        <v>183</v>
      </c>
    </row>
    <row r="28" spans="4:6" ht="14.25">
      <c r="D28" s="146" t="s">
        <v>264</v>
      </c>
      <c r="F28" s="2" t="s">
        <v>209</v>
      </c>
    </row>
    <row r="29" spans="4:6" ht="14.25">
      <c r="D29" s="146" t="s">
        <v>265</v>
      </c>
      <c r="F29" s="146" t="s">
        <v>152</v>
      </c>
    </row>
    <row r="30" spans="4:6" ht="14.25">
      <c r="D30" s="146" t="s">
        <v>266</v>
      </c>
      <c r="F30" s="146" t="s">
        <v>153</v>
      </c>
    </row>
    <row r="31" spans="4:6" ht="14.25">
      <c r="D31" s="146" t="s">
        <v>267</v>
      </c>
      <c r="F31" s="146" t="s">
        <v>99</v>
      </c>
    </row>
    <row r="32" spans="4:6" ht="14.25">
      <c r="D32" s="146" t="s">
        <v>268</v>
      </c>
      <c r="F32" s="146" t="s">
        <v>100</v>
      </c>
    </row>
    <row r="33" spans="4:6" ht="14.25">
      <c r="D33" s="146" t="s">
        <v>269</v>
      </c>
      <c r="F33" s="146" t="s">
        <v>101</v>
      </c>
    </row>
    <row r="34" spans="4:6" ht="14.25">
      <c r="D34" s="145"/>
      <c r="F34" s="145"/>
    </row>
    <row r="35" spans="4:6" ht="14.25">
      <c r="D35" s="146" t="s">
        <v>270</v>
      </c>
      <c r="F35" s="3" t="s">
        <v>178</v>
      </c>
    </row>
    <row r="36" spans="4:6" ht="14.25">
      <c r="D36" s="146" t="s">
        <v>271</v>
      </c>
      <c r="F36" s="146" t="s">
        <v>172</v>
      </c>
    </row>
    <row r="37" spans="4:6" ht="14.25">
      <c r="D37" s="146" t="s">
        <v>272</v>
      </c>
      <c r="F37" s="146" t="s">
        <v>173</v>
      </c>
    </row>
    <row r="38" spans="4:6" ht="14.25">
      <c r="D38" s="146" t="s">
        <v>273</v>
      </c>
      <c r="F38" s="146" t="s">
        <v>174</v>
      </c>
    </row>
    <row r="39" spans="4:6" ht="14.25">
      <c r="D39" s="146" t="s">
        <v>274</v>
      </c>
      <c r="F39" s="146" t="s">
        <v>215</v>
      </c>
    </row>
    <row r="40" spans="4:6" ht="14.25">
      <c r="D40" s="146" t="s">
        <v>275</v>
      </c>
      <c r="F40" s="145"/>
    </row>
    <row r="41" ht="14.25">
      <c r="D41" s="146" t="s">
        <v>276</v>
      </c>
    </row>
    <row r="42" ht="14.25">
      <c r="D42" s="146" t="s">
        <v>277</v>
      </c>
    </row>
    <row r="43" ht="14.25">
      <c r="D43" s="146" t="s">
        <v>278</v>
      </c>
    </row>
    <row r="44" ht="14.25">
      <c r="D44" s="146"/>
    </row>
  </sheetData>
  <sheetProtection/>
  <printOptions/>
  <pageMargins left="0.75" right="0.75" top="1" bottom="1"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E51"/>
  <sheetViews>
    <sheetView zoomScalePageLayoutView="0" workbookViewId="0" topLeftCell="A1">
      <selection activeCell="C51" sqref="C51"/>
    </sheetView>
  </sheetViews>
  <sheetFormatPr defaultColWidth="13" defaultRowHeight="15"/>
  <cols>
    <col min="1" max="2" width="13" style="0" customWidth="1"/>
    <col min="3" max="3" width="45.5" style="0" bestFit="1" customWidth="1"/>
  </cols>
  <sheetData>
    <row r="2" spans="3:5" ht="14.25">
      <c r="C2" s="1" t="s">
        <v>181</v>
      </c>
      <c r="D2" s="68"/>
      <c r="E2" t="s">
        <v>186</v>
      </c>
    </row>
    <row r="3" spans="2:5" ht="14.25">
      <c r="B3" s="68"/>
      <c r="C3" s="145" t="s">
        <v>279</v>
      </c>
      <c r="D3" s="68"/>
      <c r="E3" s="147" t="s">
        <v>187</v>
      </c>
    </row>
    <row r="4" spans="2:5" ht="14.25">
      <c r="B4" s="68"/>
      <c r="C4" s="145" t="s">
        <v>280</v>
      </c>
      <c r="D4" s="68"/>
      <c r="E4" s="147" t="s">
        <v>188</v>
      </c>
    </row>
    <row r="5" spans="2:5" ht="14.25">
      <c r="B5" s="1"/>
      <c r="C5" s="145" t="s">
        <v>281</v>
      </c>
      <c r="D5" s="68"/>
      <c r="E5" s="147" t="s">
        <v>190</v>
      </c>
    </row>
    <row r="6" spans="2:5" ht="14.25">
      <c r="B6" s="68"/>
      <c r="C6" s="145" t="s">
        <v>282</v>
      </c>
      <c r="D6" s="68"/>
      <c r="E6" s="147" t="s">
        <v>189</v>
      </c>
    </row>
    <row r="7" spans="2:5" ht="14.25">
      <c r="B7" s="68"/>
      <c r="C7" s="145" t="s">
        <v>283</v>
      </c>
      <c r="D7" s="68"/>
      <c r="E7" s="147" t="s">
        <v>191</v>
      </c>
    </row>
    <row r="8" spans="2:5" ht="14.25">
      <c r="B8" s="68"/>
      <c r="C8" s="145" t="s">
        <v>284</v>
      </c>
      <c r="D8" s="68"/>
      <c r="E8" s="147" t="s">
        <v>192</v>
      </c>
    </row>
    <row r="9" spans="2:5" ht="14.25">
      <c r="B9" s="68"/>
      <c r="C9" s="145" t="s">
        <v>285</v>
      </c>
      <c r="D9" s="68"/>
      <c r="E9" s="147" t="s">
        <v>193</v>
      </c>
    </row>
    <row r="10" spans="2:5" ht="14.25">
      <c r="B10" s="68"/>
      <c r="C10" s="145" t="s">
        <v>286</v>
      </c>
      <c r="D10" s="68"/>
      <c r="E10" s="147" t="s">
        <v>194</v>
      </c>
    </row>
    <row r="11" spans="2:5" ht="14.25">
      <c r="B11" s="68"/>
      <c r="C11" s="145" t="s">
        <v>287</v>
      </c>
      <c r="D11" s="68"/>
      <c r="E11" s="147"/>
    </row>
    <row r="12" spans="2:5" ht="14.25">
      <c r="B12" s="68"/>
      <c r="C12" s="147"/>
      <c r="D12" s="68"/>
      <c r="E12" t="s">
        <v>195</v>
      </c>
    </row>
    <row r="13" spans="2:5" ht="14.25">
      <c r="B13" s="68"/>
      <c r="C13" s="68" t="s">
        <v>150</v>
      </c>
      <c r="D13" s="68"/>
      <c r="E13" s="147" t="s">
        <v>196</v>
      </c>
    </row>
    <row r="14" spans="2:5" ht="14.25">
      <c r="B14" s="68"/>
      <c r="C14" s="148" t="s">
        <v>288</v>
      </c>
      <c r="D14" s="68"/>
      <c r="E14" s="147" t="s">
        <v>202</v>
      </c>
    </row>
    <row r="15" spans="2:5" ht="14.25">
      <c r="B15" s="68"/>
      <c r="C15" s="148" t="s">
        <v>289</v>
      </c>
      <c r="D15" s="68"/>
      <c r="E15" s="147" t="s">
        <v>203</v>
      </c>
    </row>
    <row r="16" spans="2:5" ht="14.25">
      <c r="B16" s="68"/>
      <c r="C16" s="148" t="s">
        <v>290</v>
      </c>
      <c r="D16" s="68"/>
      <c r="E16" s="147"/>
    </row>
    <row r="17" spans="2:5" ht="14.25">
      <c r="B17" s="68"/>
      <c r="C17" s="148" t="s">
        <v>291</v>
      </c>
      <c r="D17" s="68"/>
      <c r="E17" s="147" t="s">
        <v>201</v>
      </c>
    </row>
    <row r="18" spans="2:5" ht="14.25">
      <c r="B18" s="68"/>
      <c r="C18" s="148" t="s">
        <v>292</v>
      </c>
      <c r="D18" s="68"/>
      <c r="E18" s="147" t="s">
        <v>200</v>
      </c>
    </row>
    <row r="19" spans="3:5" ht="14.25">
      <c r="C19" s="148" t="s">
        <v>293</v>
      </c>
      <c r="D19" s="68"/>
      <c r="E19" s="147" t="s">
        <v>199</v>
      </c>
    </row>
    <row r="20" spans="2:5" ht="14.25">
      <c r="B20" s="68"/>
      <c r="C20" s="148" t="s">
        <v>294</v>
      </c>
      <c r="D20" s="68"/>
      <c r="E20" s="147" t="s">
        <v>205</v>
      </c>
    </row>
    <row r="21" spans="2:5" ht="14.25">
      <c r="B21" s="68"/>
      <c r="C21" s="148" t="s">
        <v>295</v>
      </c>
      <c r="D21" s="68"/>
      <c r="E21" s="147" t="s">
        <v>204</v>
      </c>
    </row>
    <row r="22" spans="2:5" ht="14.25">
      <c r="B22" s="68"/>
      <c r="C22" s="148" t="s">
        <v>296</v>
      </c>
      <c r="D22" s="68"/>
      <c r="E22" s="147" t="s">
        <v>206</v>
      </c>
    </row>
    <row r="23" spans="2:5" ht="14.25">
      <c r="B23" s="68"/>
      <c r="C23" s="148" t="s">
        <v>297</v>
      </c>
      <c r="D23" s="68"/>
      <c r="E23" s="147"/>
    </row>
    <row r="24" spans="2:5" ht="14.25">
      <c r="B24" s="68"/>
      <c r="C24" s="148" t="s">
        <v>298</v>
      </c>
      <c r="D24" s="68"/>
      <c r="E24" t="s">
        <v>207</v>
      </c>
    </row>
    <row r="25" spans="2:5" ht="14.25">
      <c r="B25" s="68"/>
      <c r="C25" s="148" t="s">
        <v>299</v>
      </c>
      <c r="D25" s="68"/>
      <c r="E25" s="147" t="s">
        <v>197</v>
      </c>
    </row>
    <row r="26" spans="2:5" ht="14.25">
      <c r="B26" s="68"/>
      <c r="C26" s="148" t="s">
        <v>300</v>
      </c>
      <c r="D26" s="68"/>
      <c r="E26" s="147" t="s">
        <v>198</v>
      </c>
    </row>
    <row r="27" spans="2:5" ht="14.25">
      <c r="B27" s="68"/>
      <c r="C27" s="148" t="s">
        <v>301</v>
      </c>
      <c r="D27" s="68"/>
      <c r="E27" s="147" t="s">
        <v>210</v>
      </c>
    </row>
    <row r="28" spans="2:5" ht="14.25">
      <c r="B28" s="68"/>
      <c r="C28" s="148" t="s">
        <v>302</v>
      </c>
      <c r="D28" s="68"/>
      <c r="E28" s="147" t="s">
        <v>211</v>
      </c>
    </row>
    <row r="29" spans="2:5" ht="14.25">
      <c r="B29" s="68"/>
      <c r="D29" s="68"/>
      <c r="E29" s="147"/>
    </row>
    <row r="30" spans="2:5" ht="14.25">
      <c r="B30" s="68"/>
      <c r="C30" s="148" t="s">
        <v>303</v>
      </c>
      <c r="D30" s="68"/>
      <c r="E30" t="s">
        <v>208</v>
      </c>
    </row>
    <row r="31" spans="2:5" ht="14.25">
      <c r="B31" s="68"/>
      <c r="C31" s="148" t="s">
        <v>304</v>
      </c>
      <c r="D31" s="68"/>
      <c r="E31" s="147" t="s">
        <v>222</v>
      </c>
    </row>
    <row r="32" spans="2:5" ht="14.25">
      <c r="B32" s="68"/>
      <c r="C32" s="148" t="s">
        <v>305</v>
      </c>
      <c r="D32" s="68"/>
      <c r="E32" s="147" t="s">
        <v>92</v>
      </c>
    </row>
    <row r="33" spans="3:5" ht="14.25">
      <c r="C33" s="148" t="s">
        <v>306</v>
      </c>
      <c r="E33" s="147" t="s">
        <v>91</v>
      </c>
    </row>
    <row r="34" spans="3:5" ht="14.25">
      <c r="C34" s="148" t="s">
        <v>307</v>
      </c>
      <c r="E34" s="147" t="s">
        <v>212</v>
      </c>
    </row>
    <row r="35" spans="3:5" ht="14.25">
      <c r="C35" s="148" t="s">
        <v>308</v>
      </c>
      <c r="E35" s="147" t="s">
        <v>213</v>
      </c>
    </row>
    <row r="36" spans="3:5" ht="14.25">
      <c r="C36" s="147" t="s">
        <v>309</v>
      </c>
      <c r="E36" s="147" t="s">
        <v>221</v>
      </c>
    </row>
    <row r="37" spans="3:5" ht="14.25">
      <c r="C37" s="148" t="s">
        <v>310</v>
      </c>
      <c r="E37" s="147"/>
    </row>
    <row r="38" ht="14.25">
      <c r="E38" s="147" t="s">
        <v>93</v>
      </c>
    </row>
    <row r="39" spans="3:5" ht="14.25">
      <c r="C39" s="68" t="s">
        <v>184</v>
      </c>
      <c r="E39" s="147" t="s">
        <v>185</v>
      </c>
    </row>
    <row r="40" spans="3:5" ht="14.25">
      <c r="C40" s="148" t="s">
        <v>311</v>
      </c>
      <c r="E40" s="147" t="s">
        <v>214</v>
      </c>
    </row>
    <row r="41" spans="3:5" ht="14.25">
      <c r="C41" s="148" t="s">
        <v>312</v>
      </c>
      <c r="E41" s="147"/>
    </row>
    <row r="42" spans="3:5" ht="14.25">
      <c r="C42" s="148" t="s">
        <v>313</v>
      </c>
      <c r="E42" s="3" t="s">
        <v>178</v>
      </c>
    </row>
    <row r="43" spans="3:5" ht="14.25">
      <c r="C43" s="147"/>
      <c r="E43" s="146" t="s">
        <v>172</v>
      </c>
    </row>
    <row r="44" spans="3:5" ht="14.25">
      <c r="C44" s="148" t="s">
        <v>314</v>
      </c>
      <c r="E44" s="146" t="s">
        <v>173</v>
      </c>
    </row>
    <row r="45" spans="3:5" ht="14.25">
      <c r="C45" s="148" t="s">
        <v>315</v>
      </c>
      <c r="E45" s="146" t="s">
        <v>174</v>
      </c>
    </row>
    <row r="46" spans="3:5" ht="14.25">
      <c r="C46" s="148" t="s">
        <v>316</v>
      </c>
      <c r="E46" s="146" t="s">
        <v>215</v>
      </c>
    </row>
    <row r="47" ht="14.25">
      <c r="C47" s="148" t="s">
        <v>317</v>
      </c>
    </row>
    <row r="48" ht="14.25">
      <c r="C48" s="148" t="s">
        <v>318</v>
      </c>
    </row>
    <row r="49" ht="14.25">
      <c r="C49" s="148" t="s">
        <v>319</v>
      </c>
    </row>
    <row r="50" ht="14.25">
      <c r="C50" s="148" t="s">
        <v>320</v>
      </c>
    </row>
    <row r="51" ht="14.25">
      <c r="C51" s="148" t="s">
        <v>321</v>
      </c>
    </row>
  </sheetData>
  <sheetProtection/>
  <printOptions/>
  <pageMargins left="0.75" right="0.75" top="1" bottom="1" header="0.3" footer="0.3"/>
  <pageSetup orientation="portrait" paperSize="9"/>
</worksheet>
</file>

<file path=xl/worksheets/sheet7.xml><?xml version="1.0" encoding="utf-8"?>
<worksheet xmlns="http://schemas.openxmlformats.org/spreadsheetml/2006/main" xmlns:r="http://schemas.openxmlformats.org/officeDocument/2006/relationships">
  <dimension ref="B2:D38"/>
  <sheetViews>
    <sheetView zoomScalePageLayoutView="0" workbookViewId="0" topLeftCell="A1">
      <selection activeCell="B2" sqref="B2"/>
    </sheetView>
  </sheetViews>
  <sheetFormatPr defaultColWidth="13" defaultRowHeight="15"/>
  <cols>
    <col min="1" max="1" width="13" style="1" customWidth="1"/>
    <col min="2" max="2" width="70.5" style="1" bestFit="1" customWidth="1"/>
    <col min="3" max="16384" width="13" style="1" customWidth="1"/>
  </cols>
  <sheetData>
    <row r="2" spans="2:4" ht="14.25">
      <c r="B2" s="1" t="s">
        <v>216</v>
      </c>
      <c r="D2" s="1" t="s">
        <v>223</v>
      </c>
    </row>
    <row r="3" spans="2:4" ht="14.25">
      <c r="B3" s="151" t="s">
        <v>322</v>
      </c>
      <c r="D3" s="145" t="s">
        <v>157</v>
      </c>
    </row>
    <row r="4" spans="2:4" ht="14.25">
      <c r="B4" s="151" t="s">
        <v>323</v>
      </c>
      <c r="D4" s="145" t="s">
        <v>224</v>
      </c>
    </row>
    <row r="5" spans="2:4" ht="14.25">
      <c r="B5" s="145" t="s">
        <v>324</v>
      </c>
      <c r="D5" s="145" t="s">
        <v>225</v>
      </c>
    </row>
    <row r="6" spans="2:4" ht="14.25">
      <c r="B6" s="145" t="s">
        <v>325</v>
      </c>
      <c r="D6" s="145" t="s">
        <v>226</v>
      </c>
    </row>
    <row r="7" spans="2:4" ht="14.25">
      <c r="B7" s="151" t="s">
        <v>326</v>
      </c>
      <c r="D7" s="145"/>
    </row>
    <row r="8" spans="2:4" ht="14.25">
      <c r="B8" s="151" t="s">
        <v>327</v>
      </c>
      <c r="D8" s="150" t="s">
        <v>217</v>
      </c>
    </row>
    <row r="9" spans="2:4" ht="14.25">
      <c r="B9" s="145"/>
      <c r="D9" s="145" t="s">
        <v>94</v>
      </c>
    </row>
    <row r="10" spans="2:4" ht="14.25">
      <c r="B10" s="1" t="s">
        <v>218</v>
      </c>
      <c r="D10" s="145" t="s">
        <v>95</v>
      </c>
    </row>
    <row r="11" spans="2:4" ht="14.25">
      <c r="B11" s="145" t="s">
        <v>328</v>
      </c>
      <c r="D11" s="145" t="s">
        <v>97</v>
      </c>
    </row>
    <row r="12" spans="2:4" ht="14.25">
      <c r="B12" s="145" t="s">
        <v>329</v>
      </c>
      <c r="D12" s="145" t="s">
        <v>96</v>
      </c>
    </row>
    <row r="13" spans="2:4" ht="14.25">
      <c r="B13" s="145" t="s">
        <v>330</v>
      </c>
      <c r="D13" s="145" t="s">
        <v>228</v>
      </c>
    </row>
    <row r="14" spans="2:4" ht="14.25">
      <c r="B14" s="145" t="s">
        <v>331</v>
      </c>
      <c r="D14" s="145" t="s">
        <v>229</v>
      </c>
    </row>
    <row r="15" spans="2:4" ht="14.25">
      <c r="B15" s="145" t="s">
        <v>332</v>
      </c>
      <c r="D15" s="145" t="s">
        <v>227</v>
      </c>
    </row>
    <row r="16" spans="2:4" ht="14.25">
      <c r="B16" s="145" t="s">
        <v>333</v>
      </c>
      <c r="D16" s="145"/>
    </row>
    <row r="17" spans="2:4" ht="14.25">
      <c r="B17" s="145" t="s">
        <v>334</v>
      </c>
      <c r="D17" s="145" t="s">
        <v>230</v>
      </c>
    </row>
    <row r="18" spans="2:4" ht="14.25">
      <c r="B18" s="145"/>
      <c r="D18" s="145" t="s">
        <v>231</v>
      </c>
    </row>
    <row r="19" ht="14.25">
      <c r="B19" s="1" t="s">
        <v>219</v>
      </c>
    </row>
    <row r="20" spans="2:4" ht="14.25">
      <c r="B20" s="145" t="s">
        <v>335</v>
      </c>
      <c r="D20" s="1" t="s">
        <v>208</v>
      </c>
    </row>
    <row r="21" spans="2:4" ht="14.25">
      <c r="B21" s="145" t="s">
        <v>336</v>
      </c>
      <c r="D21" s="147" t="s">
        <v>222</v>
      </c>
    </row>
    <row r="22" spans="2:4" ht="14.25">
      <c r="B22" s="151" t="s">
        <v>337</v>
      </c>
      <c r="D22" s="147" t="s">
        <v>92</v>
      </c>
    </row>
    <row r="23" spans="2:4" ht="14.25">
      <c r="B23" s="151" t="s">
        <v>338</v>
      </c>
      <c r="D23" s="147" t="s">
        <v>91</v>
      </c>
    </row>
    <row r="24" spans="2:4" ht="14.25">
      <c r="B24" s="151" t="s">
        <v>339</v>
      </c>
      <c r="D24" s="147" t="s">
        <v>212</v>
      </c>
    </row>
    <row r="25" spans="2:4" ht="14.25">
      <c r="B25" s="151" t="s">
        <v>340</v>
      </c>
      <c r="D25" s="147" t="s">
        <v>213</v>
      </c>
    </row>
    <row r="26" spans="2:4" ht="14.25">
      <c r="B26" s="145"/>
      <c r="D26" s="147" t="s">
        <v>221</v>
      </c>
    </row>
    <row r="27" spans="2:4" ht="14.25">
      <c r="B27" s="149" t="s">
        <v>220</v>
      </c>
      <c r="D27" s="145"/>
    </row>
    <row r="28" spans="2:4" ht="14.25">
      <c r="B28" s="147" t="s">
        <v>341</v>
      </c>
      <c r="D28" s="147" t="s">
        <v>93</v>
      </c>
    </row>
    <row r="29" spans="2:4" ht="14.25">
      <c r="B29" s="147" t="s">
        <v>342</v>
      </c>
      <c r="D29" s="147" t="s">
        <v>185</v>
      </c>
    </row>
    <row r="30" spans="2:4" ht="14.25">
      <c r="B30" s="147" t="s">
        <v>343</v>
      </c>
      <c r="D30" s="147" t="s">
        <v>232</v>
      </c>
    </row>
    <row r="31" spans="2:4" ht="14.25">
      <c r="B31" s="147" t="s">
        <v>344</v>
      </c>
      <c r="D31" s="145" t="s">
        <v>233</v>
      </c>
    </row>
    <row r="32" ht="14.25">
      <c r="B32" s="147" t="s">
        <v>345</v>
      </c>
    </row>
    <row r="33" spans="2:4" ht="14.25">
      <c r="B33" s="145"/>
      <c r="D33" s="3" t="s">
        <v>178</v>
      </c>
    </row>
    <row r="34" ht="14.25">
      <c r="D34" s="146" t="s">
        <v>172</v>
      </c>
    </row>
    <row r="35" spans="2:4" ht="14.25">
      <c r="B35"/>
      <c r="D35" s="146" t="s">
        <v>173</v>
      </c>
    </row>
    <row r="36" spans="2:4" ht="14.25">
      <c r="B36"/>
      <c r="D36" s="146" t="s">
        <v>174</v>
      </c>
    </row>
    <row r="37" spans="2:4" ht="14.25">
      <c r="B37"/>
      <c r="D37" s="146" t="s">
        <v>215</v>
      </c>
    </row>
    <row r="38" ht="14.25">
      <c r="B38"/>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津川 周一</dc:creator>
  <cp:keywords/>
  <dc:description/>
  <cp:lastModifiedBy>hokkaido</cp:lastModifiedBy>
  <cp:lastPrinted>2016-03-14T22:45:30Z</cp:lastPrinted>
  <dcterms:created xsi:type="dcterms:W3CDTF">2015-10-12T09:01:46Z</dcterms:created>
  <dcterms:modified xsi:type="dcterms:W3CDTF">2016-03-15T01:07:14Z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